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8225" windowHeight="10800" activeTab="4"/>
  </bookViews>
  <sheets>
    <sheet name="順位選１位パート" sheetId="11" r:id="rId1"/>
    <sheet name="順位選2位～４位" sheetId="10" r:id="rId2"/>
    <sheet name="予選0721" sheetId="5" r:id="rId3"/>
    <sheet name="予選" sheetId="2" r:id="rId4"/>
    <sheet name="優秀選手" sheetId="4" r:id="rId5"/>
    <sheet name="順位選元" sheetId="9" r:id="rId6"/>
  </sheets>
  <definedNames>
    <definedName name="_xlnm.Print_Area" localSheetId="3">予選!$A$1:$AE$135</definedName>
    <definedName name="_xlnm.Print_Area" localSheetId="2">予選0721!$A$1:$AE$117</definedName>
  </definedNames>
  <calcPr calcId="125725"/>
</workbook>
</file>

<file path=xl/calcChain.xml><?xml version="1.0" encoding="utf-8"?>
<calcChain xmlns="http://schemas.openxmlformats.org/spreadsheetml/2006/main">
  <c r="X50" i="10"/>
  <c r="W50"/>
  <c r="W46"/>
  <c r="Y23" i="11"/>
  <c r="Y21"/>
  <c r="X21"/>
  <c r="W21"/>
  <c r="X48" i="10"/>
  <c r="W48"/>
  <c r="Y52"/>
  <c r="X52"/>
  <c r="Z52" s="1"/>
  <c r="W52"/>
  <c r="Y50"/>
  <c r="Y48"/>
  <c r="Y46"/>
  <c r="X46"/>
  <c r="Z46" s="1"/>
  <c r="Y42"/>
  <c r="X42"/>
  <c r="W42"/>
  <c r="Y40"/>
  <c r="X40"/>
  <c r="Z40" s="1"/>
  <c r="W40"/>
  <c r="Y38"/>
  <c r="X38"/>
  <c r="Z38" s="1"/>
  <c r="W38"/>
  <c r="Y36"/>
  <c r="X36"/>
  <c r="W36"/>
  <c r="Z15" i="11"/>
  <c r="Y15"/>
  <c r="X15"/>
  <c r="W15"/>
  <c r="Y13"/>
  <c r="X13"/>
  <c r="W13"/>
  <c r="X11"/>
  <c r="Y11"/>
  <c r="S44" i="10"/>
  <c r="S67"/>
  <c r="Y25" i="11"/>
  <c r="X25"/>
  <c r="W25"/>
  <c r="X23"/>
  <c r="W23"/>
  <c r="Y19"/>
  <c r="X19"/>
  <c r="W19"/>
  <c r="X9"/>
  <c r="Y9"/>
  <c r="W9"/>
  <c r="Z48" i="10" l="1"/>
  <c r="Z50"/>
  <c r="Z42"/>
  <c r="Z36"/>
  <c r="Z21" i="11"/>
  <c r="Z23"/>
  <c r="Z13"/>
  <c r="Z25"/>
  <c r="Z19"/>
  <c r="AB79"/>
  <c r="X79"/>
  <c r="AB68"/>
  <c r="X68"/>
  <c r="AB84"/>
  <c r="X84"/>
  <c r="AB83"/>
  <c r="X83"/>
  <c r="AB82"/>
  <c r="X82"/>
  <c r="AB81"/>
  <c r="X81"/>
  <c r="AB80"/>
  <c r="X80"/>
  <c r="AB73"/>
  <c r="X73"/>
  <c r="AB72"/>
  <c r="X72"/>
  <c r="AB71"/>
  <c r="X71"/>
  <c r="AB70"/>
  <c r="X70"/>
  <c r="AB69"/>
  <c r="X69"/>
  <c r="S22"/>
  <c r="S20"/>
  <c r="O20"/>
  <c r="S18"/>
  <c r="O18"/>
  <c r="K18"/>
  <c r="S17"/>
  <c r="O17"/>
  <c r="K17"/>
  <c r="G17"/>
  <c r="S12"/>
  <c r="W11"/>
  <c r="S10"/>
  <c r="O10"/>
  <c r="S8"/>
  <c r="O8"/>
  <c r="K8"/>
  <c r="S7"/>
  <c r="O7"/>
  <c r="K7"/>
  <c r="G7"/>
  <c r="AB131" i="10"/>
  <c r="X131"/>
  <c r="AB130"/>
  <c r="X130"/>
  <c r="AB129"/>
  <c r="X129"/>
  <c r="AB128"/>
  <c r="X128"/>
  <c r="AB127"/>
  <c r="X127"/>
  <c r="AB126"/>
  <c r="X126"/>
  <c r="AB120"/>
  <c r="X120"/>
  <c r="AB119"/>
  <c r="X119"/>
  <c r="AB118"/>
  <c r="X118"/>
  <c r="AB117"/>
  <c r="X117"/>
  <c r="AB116"/>
  <c r="X116"/>
  <c r="AB115"/>
  <c r="X115"/>
  <c r="AB109"/>
  <c r="X109"/>
  <c r="AB108"/>
  <c r="X108"/>
  <c r="AB107"/>
  <c r="X107"/>
  <c r="AB106"/>
  <c r="X106"/>
  <c r="AB105"/>
  <c r="X105"/>
  <c r="AB104"/>
  <c r="X104"/>
  <c r="AB98"/>
  <c r="X98"/>
  <c r="AB97"/>
  <c r="X97"/>
  <c r="AB96"/>
  <c r="X96"/>
  <c r="AB95"/>
  <c r="X95"/>
  <c r="AB94"/>
  <c r="X94"/>
  <c r="AB93"/>
  <c r="X93"/>
  <c r="U79"/>
  <c r="T79"/>
  <c r="S79"/>
  <c r="U77"/>
  <c r="T77"/>
  <c r="S77"/>
  <c r="O76"/>
  <c r="U75"/>
  <c r="T75"/>
  <c r="S75"/>
  <c r="O74"/>
  <c r="K74"/>
  <c r="O73"/>
  <c r="K73"/>
  <c r="G73"/>
  <c r="U71"/>
  <c r="T71"/>
  <c r="S71"/>
  <c r="U69"/>
  <c r="T69"/>
  <c r="S69"/>
  <c r="O68"/>
  <c r="U67"/>
  <c r="T67"/>
  <c r="O66"/>
  <c r="K66"/>
  <c r="O65"/>
  <c r="K65"/>
  <c r="G65"/>
  <c r="S49"/>
  <c r="S47"/>
  <c r="O47"/>
  <c r="S45"/>
  <c r="O45"/>
  <c r="K45"/>
  <c r="O44"/>
  <c r="K44"/>
  <c r="G44"/>
  <c r="S39"/>
  <c r="S37"/>
  <c r="O37"/>
  <c r="S35"/>
  <c r="O35"/>
  <c r="K35"/>
  <c r="S34"/>
  <c r="O34"/>
  <c r="K34"/>
  <c r="G34"/>
  <c r="U20"/>
  <c r="T20"/>
  <c r="S20"/>
  <c r="U18"/>
  <c r="T18"/>
  <c r="S18"/>
  <c r="O17"/>
  <c r="U16"/>
  <c r="T16"/>
  <c r="S16"/>
  <c r="O15"/>
  <c r="K15"/>
  <c r="O14"/>
  <c r="K14"/>
  <c r="G14"/>
  <c r="U12"/>
  <c r="T12"/>
  <c r="S12"/>
  <c r="U10"/>
  <c r="T10"/>
  <c r="S10"/>
  <c r="O9"/>
  <c r="U8"/>
  <c r="T8"/>
  <c r="S8"/>
  <c r="O7"/>
  <c r="K7"/>
  <c r="O6"/>
  <c r="K6"/>
  <c r="G6"/>
  <c r="S103" i="9"/>
  <c r="S93"/>
  <c r="S34"/>
  <c r="AB215"/>
  <c r="X215"/>
  <c r="AB213"/>
  <c r="X213"/>
  <c r="AB211"/>
  <c r="X211"/>
  <c r="AB209"/>
  <c r="X209"/>
  <c r="AB208"/>
  <c r="X208"/>
  <c r="AB207"/>
  <c r="X207"/>
  <c r="AB206"/>
  <c r="X206"/>
  <c r="AB205"/>
  <c r="X205"/>
  <c r="AB204"/>
  <c r="X204"/>
  <c r="AB198"/>
  <c r="X198"/>
  <c r="AB196"/>
  <c r="X196"/>
  <c r="AB194"/>
  <c r="X194"/>
  <c r="AB192"/>
  <c r="X192"/>
  <c r="AB191"/>
  <c r="X191"/>
  <c r="AB190"/>
  <c r="X190"/>
  <c r="AB189"/>
  <c r="X189"/>
  <c r="AB188"/>
  <c r="X188"/>
  <c r="AB187"/>
  <c r="X187"/>
  <c r="AB181"/>
  <c r="X181"/>
  <c r="AB179"/>
  <c r="X179"/>
  <c r="AB177"/>
  <c r="X177"/>
  <c r="AB175"/>
  <c r="X175"/>
  <c r="AB174"/>
  <c r="X174"/>
  <c r="AB173"/>
  <c r="X173"/>
  <c r="AB172"/>
  <c r="X172"/>
  <c r="AB171"/>
  <c r="X171"/>
  <c r="AB170"/>
  <c r="X170"/>
  <c r="AB164"/>
  <c r="X164"/>
  <c r="AB162"/>
  <c r="X162"/>
  <c r="AB160"/>
  <c r="X160"/>
  <c r="AB158"/>
  <c r="X158"/>
  <c r="AB157"/>
  <c r="X157"/>
  <c r="AB156"/>
  <c r="X156"/>
  <c r="AB155"/>
  <c r="X155"/>
  <c r="AB154"/>
  <c r="X154"/>
  <c r="AB153"/>
  <c r="X153"/>
  <c r="Z111"/>
  <c r="Y111"/>
  <c r="X111"/>
  <c r="W111"/>
  <c r="Z109"/>
  <c r="Y109"/>
  <c r="X109"/>
  <c r="W109"/>
  <c r="S108"/>
  <c r="Y107"/>
  <c r="X107"/>
  <c r="Z107" s="1"/>
  <c r="W107"/>
  <c r="S106"/>
  <c r="O106"/>
  <c r="Y105"/>
  <c r="X105"/>
  <c r="W105"/>
  <c r="S104"/>
  <c r="O104"/>
  <c r="K104"/>
  <c r="O103"/>
  <c r="K103"/>
  <c r="G103"/>
  <c r="Y101"/>
  <c r="X101"/>
  <c r="W101"/>
  <c r="Y99"/>
  <c r="X99"/>
  <c r="W99"/>
  <c r="S98"/>
  <c r="Y97"/>
  <c r="X97"/>
  <c r="W97"/>
  <c r="S96"/>
  <c r="O96"/>
  <c r="Y95"/>
  <c r="X95"/>
  <c r="Z95" s="1"/>
  <c r="W95"/>
  <c r="S94"/>
  <c r="O94"/>
  <c r="K94"/>
  <c r="O93"/>
  <c r="K93"/>
  <c r="G93"/>
  <c r="V79"/>
  <c r="U79"/>
  <c r="T79"/>
  <c r="S79"/>
  <c r="V77"/>
  <c r="U77"/>
  <c r="T77"/>
  <c r="S77"/>
  <c r="O76"/>
  <c r="U75"/>
  <c r="T75"/>
  <c r="V75" s="1"/>
  <c r="S75"/>
  <c r="O74"/>
  <c r="K74"/>
  <c r="O73"/>
  <c r="K73"/>
  <c r="G73"/>
  <c r="U71"/>
  <c r="T71"/>
  <c r="S71"/>
  <c r="U69"/>
  <c r="T69"/>
  <c r="S69"/>
  <c r="O68"/>
  <c r="U67"/>
  <c r="T67"/>
  <c r="S67"/>
  <c r="O66"/>
  <c r="K66"/>
  <c r="O65"/>
  <c r="K65"/>
  <c r="G65"/>
  <c r="Y52"/>
  <c r="X52"/>
  <c r="W52"/>
  <c r="Y50"/>
  <c r="X50"/>
  <c r="Z50" s="1"/>
  <c r="W50"/>
  <c r="S49"/>
  <c r="Y48"/>
  <c r="X48"/>
  <c r="Z48" s="1"/>
  <c r="W48"/>
  <c r="S47"/>
  <c r="O47"/>
  <c r="Y46"/>
  <c r="X46"/>
  <c r="W46"/>
  <c r="S45"/>
  <c r="O45"/>
  <c r="K45"/>
  <c r="S44"/>
  <c r="O44"/>
  <c r="K44"/>
  <c r="G44"/>
  <c r="Y42"/>
  <c r="X42"/>
  <c r="W42"/>
  <c r="Y40"/>
  <c r="X40"/>
  <c r="Z40" s="1"/>
  <c r="W40"/>
  <c r="S39"/>
  <c r="Y38"/>
  <c r="X38"/>
  <c r="Z38" s="1"/>
  <c r="W38"/>
  <c r="S37"/>
  <c r="O37"/>
  <c r="Y36"/>
  <c r="X36"/>
  <c r="W36"/>
  <c r="S35"/>
  <c r="O35"/>
  <c r="K35"/>
  <c r="O34"/>
  <c r="K34"/>
  <c r="G34"/>
  <c r="U20"/>
  <c r="T20"/>
  <c r="V20" s="1"/>
  <c r="S20"/>
  <c r="U18"/>
  <c r="T18"/>
  <c r="S18"/>
  <c r="O17"/>
  <c r="U16"/>
  <c r="T16"/>
  <c r="S16"/>
  <c r="O15"/>
  <c r="K15"/>
  <c r="O14"/>
  <c r="K14"/>
  <c r="G14"/>
  <c r="U12"/>
  <c r="T12"/>
  <c r="S12"/>
  <c r="U10"/>
  <c r="T10"/>
  <c r="V10" s="1"/>
  <c r="S10"/>
  <c r="O9"/>
  <c r="U8"/>
  <c r="T8"/>
  <c r="V8" s="1"/>
  <c r="S8"/>
  <c r="O7"/>
  <c r="K7"/>
  <c r="O6"/>
  <c r="K6"/>
  <c r="G6"/>
  <c r="V79" i="10" l="1"/>
  <c r="V10"/>
  <c r="V8"/>
  <c r="V67"/>
  <c r="V69"/>
  <c r="V12" i="9"/>
  <c r="V16"/>
  <c r="V18"/>
  <c r="Z36"/>
  <c r="Z105"/>
  <c r="Z11" i="11"/>
  <c r="Z52" i="9"/>
  <c r="V67"/>
  <c r="V69"/>
  <c r="V20" i="10"/>
  <c r="V12"/>
  <c r="V16"/>
  <c r="V18"/>
  <c r="V71"/>
  <c r="V75"/>
  <c r="V77"/>
  <c r="Z9" i="11"/>
  <c r="Z42" i="9"/>
  <c r="V71"/>
  <c r="Z101"/>
  <c r="Z46"/>
  <c r="Z97"/>
  <c r="Z99"/>
  <c r="AB109" i="5" l="1"/>
  <c r="X109"/>
  <c r="AB99"/>
  <c r="X99"/>
  <c r="AB115"/>
  <c r="X115"/>
  <c r="AB105"/>
  <c r="X105"/>
  <c r="AB114"/>
  <c r="X114"/>
  <c r="AB113"/>
  <c r="X113"/>
  <c r="AB112"/>
  <c r="X112"/>
  <c r="AB111"/>
  <c r="X111"/>
  <c r="AB110"/>
  <c r="X110"/>
  <c r="AB104"/>
  <c r="X104"/>
  <c r="AB103"/>
  <c r="X103"/>
  <c r="AB102"/>
  <c r="X102"/>
  <c r="AB101"/>
  <c r="X101"/>
  <c r="AB100"/>
  <c r="X100"/>
  <c r="AB95"/>
  <c r="X95"/>
  <c r="AB94"/>
  <c r="X94"/>
  <c r="AB93"/>
  <c r="X93"/>
  <c r="AB92"/>
  <c r="X92"/>
  <c r="AB91"/>
  <c r="X91"/>
  <c r="AB90"/>
  <c r="X90"/>
  <c r="AB86"/>
  <c r="X86"/>
  <c r="AB85"/>
  <c r="X85"/>
  <c r="AB84"/>
  <c r="X84"/>
  <c r="AB83"/>
  <c r="X83"/>
  <c r="AB82"/>
  <c r="X82"/>
  <c r="AB81"/>
  <c r="X81"/>
  <c r="Y74"/>
  <c r="X74"/>
  <c r="Y72"/>
  <c r="X72"/>
  <c r="S71"/>
  <c r="Y70"/>
  <c r="X70"/>
  <c r="S69"/>
  <c r="O69"/>
  <c r="Y68"/>
  <c r="X68"/>
  <c r="S67"/>
  <c r="O67"/>
  <c r="K67"/>
  <c r="S66"/>
  <c r="O66"/>
  <c r="K66"/>
  <c r="G66"/>
  <c r="Y64"/>
  <c r="X64"/>
  <c r="Y62"/>
  <c r="X62"/>
  <c r="S61"/>
  <c r="Y60"/>
  <c r="X60"/>
  <c r="S59"/>
  <c r="O59"/>
  <c r="Y58"/>
  <c r="X58"/>
  <c r="S57"/>
  <c r="O57"/>
  <c r="K57"/>
  <c r="S56"/>
  <c r="O56"/>
  <c r="K56"/>
  <c r="G56"/>
  <c r="Y54"/>
  <c r="X54"/>
  <c r="Y52"/>
  <c r="X52"/>
  <c r="S51"/>
  <c r="Y50"/>
  <c r="X50"/>
  <c r="S49"/>
  <c r="O49"/>
  <c r="Y48"/>
  <c r="X48"/>
  <c r="S47"/>
  <c r="O47"/>
  <c r="K47"/>
  <c r="S46"/>
  <c r="O46"/>
  <c r="K46"/>
  <c r="G46"/>
  <c r="Y44"/>
  <c r="X44"/>
  <c r="Y42"/>
  <c r="X42"/>
  <c r="S41"/>
  <c r="Y40"/>
  <c r="X40"/>
  <c r="S39"/>
  <c r="O39"/>
  <c r="Y38"/>
  <c r="X38"/>
  <c r="S37"/>
  <c r="O37"/>
  <c r="K37"/>
  <c r="S36"/>
  <c r="O36"/>
  <c r="K36"/>
  <c r="G36"/>
  <c r="Y34"/>
  <c r="X34"/>
  <c r="Y32"/>
  <c r="X32"/>
  <c r="S31"/>
  <c r="Y30"/>
  <c r="X30"/>
  <c r="S29"/>
  <c r="O29"/>
  <c r="Y28"/>
  <c r="X28"/>
  <c r="S27"/>
  <c r="O27"/>
  <c r="K27"/>
  <c r="S26"/>
  <c r="O26"/>
  <c r="K26"/>
  <c r="G26"/>
  <c r="Y24"/>
  <c r="X24"/>
  <c r="Y22"/>
  <c r="X22"/>
  <c r="S21"/>
  <c r="Y20"/>
  <c r="X20"/>
  <c r="S19"/>
  <c r="O19"/>
  <c r="Y18"/>
  <c r="X18"/>
  <c r="S17"/>
  <c r="O17"/>
  <c r="K17"/>
  <c r="S16"/>
  <c r="O16"/>
  <c r="K16"/>
  <c r="G16"/>
  <c r="Y14"/>
  <c r="X14"/>
  <c r="Y12"/>
  <c r="X12"/>
  <c r="S11"/>
  <c r="Y10"/>
  <c r="X10"/>
  <c r="S9"/>
  <c r="O9"/>
  <c r="Y8"/>
  <c r="X8"/>
  <c r="S7"/>
  <c r="O7"/>
  <c r="K7"/>
  <c r="S6"/>
  <c r="O6"/>
  <c r="K6"/>
  <c r="G6"/>
  <c r="AB128" i="2"/>
  <c r="X128"/>
  <c r="AB127"/>
  <c r="X127"/>
  <c r="AB126"/>
  <c r="X126"/>
  <c r="AB125"/>
  <c r="X125"/>
  <c r="AB124"/>
  <c r="X124"/>
  <c r="AB123"/>
  <c r="X123"/>
  <c r="AB114"/>
  <c r="X114"/>
  <c r="AB113"/>
  <c r="X113"/>
  <c r="AB112"/>
  <c r="X112"/>
  <c r="AB111"/>
  <c r="X111"/>
  <c r="AB110"/>
  <c r="X110"/>
  <c r="AB109"/>
  <c r="X109"/>
  <c r="AB106"/>
  <c r="X106"/>
  <c r="AB105"/>
  <c r="X105"/>
  <c r="AB104"/>
  <c r="X104"/>
  <c r="AB103"/>
  <c r="X103"/>
  <c r="AB102"/>
  <c r="X102"/>
  <c r="AB101"/>
  <c r="X101"/>
  <c r="AB100"/>
  <c r="X100"/>
  <c r="AB99"/>
  <c r="X99"/>
  <c r="AB98"/>
  <c r="X98"/>
  <c r="AB97"/>
  <c r="X97"/>
  <c r="AB96"/>
  <c r="X96"/>
  <c r="AB95"/>
  <c r="X95"/>
  <c r="X85"/>
  <c r="AB85"/>
  <c r="X86"/>
  <c r="AB86"/>
  <c r="X87"/>
  <c r="AB87"/>
  <c r="X88"/>
  <c r="AB88"/>
  <c r="X89"/>
  <c r="AB89"/>
  <c r="X90"/>
  <c r="AB90"/>
  <c r="X91"/>
  <c r="AB91"/>
  <c r="X92"/>
  <c r="AB92"/>
  <c r="S71"/>
  <c r="S69"/>
  <c r="O69"/>
  <c r="S67"/>
  <c r="O67"/>
  <c r="K67"/>
  <c r="S61"/>
  <c r="S59"/>
  <c r="O59"/>
  <c r="S57"/>
  <c r="O57"/>
  <c r="K57"/>
  <c r="S51"/>
  <c r="S49"/>
  <c r="O49"/>
  <c r="S47"/>
  <c r="O47"/>
  <c r="K47"/>
  <c r="S41"/>
  <c r="S39"/>
  <c r="O39"/>
  <c r="S37"/>
  <c r="O37"/>
  <c r="K37"/>
  <c r="S31"/>
  <c r="S29"/>
  <c r="O29"/>
  <c r="S27"/>
  <c r="O27"/>
  <c r="K27"/>
  <c r="S21"/>
  <c r="S19"/>
  <c r="O19"/>
  <c r="S17"/>
  <c r="O17"/>
  <c r="K17"/>
  <c r="S11"/>
  <c r="S9"/>
  <c r="O9"/>
  <c r="S7"/>
  <c r="O7"/>
  <c r="K7"/>
  <c r="Y74"/>
  <c r="X74"/>
  <c r="Y72"/>
  <c r="X72"/>
  <c r="Y70"/>
  <c r="X70"/>
  <c r="Y68"/>
  <c r="X68"/>
  <c r="S66"/>
  <c r="O66"/>
  <c r="K66"/>
  <c r="G66"/>
  <c r="G56"/>
  <c r="K56"/>
  <c r="O56"/>
  <c r="S56"/>
  <c r="X58"/>
  <c r="Y58"/>
  <c r="X60"/>
  <c r="Y60"/>
  <c r="X62"/>
  <c r="Y62"/>
  <c r="X64"/>
  <c r="Y64"/>
  <c r="Y54"/>
  <c r="X54"/>
  <c r="Y52"/>
  <c r="X52"/>
  <c r="Y50"/>
  <c r="X50"/>
  <c r="Y48"/>
  <c r="X48"/>
  <c r="S46"/>
  <c r="O46"/>
  <c r="K46"/>
  <c r="G46"/>
  <c r="Y44"/>
  <c r="X44"/>
  <c r="Y42"/>
  <c r="X42"/>
  <c r="Y40"/>
  <c r="X40"/>
  <c r="Y38"/>
  <c r="X38"/>
  <c r="S36"/>
  <c r="O36"/>
  <c r="K36"/>
  <c r="G36"/>
  <c r="Y34"/>
  <c r="X34"/>
  <c r="Y32"/>
  <c r="X32"/>
  <c r="Y30"/>
  <c r="X30"/>
  <c r="Y28"/>
  <c r="X28"/>
  <c r="S26"/>
  <c r="O26"/>
  <c r="K26"/>
  <c r="G26"/>
  <c r="Y24"/>
  <c r="X24"/>
  <c r="Y22"/>
  <c r="X22"/>
  <c r="Y20"/>
  <c r="X20"/>
  <c r="Y18"/>
  <c r="X18"/>
  <c r="S16"/>
  <c r="O16"/>
  <c r="K16"/>
  <c r="G16"/>
  <c r="Y14"/>
  <c r="X14"/>
  <c r="Y12"/>
  <c r="X12"/>
  <c r="Y10"/>
  <c r="X10"/>
  <c r="Y8"/>
  <c r="X8"/>
  <c r="Z12" i="5" l="1"/>
  <c r="Z24"/>
  <c r="Z40"/>
  <c r="Z44"/>
  <c r="Z52"/>
  <c r="Z64"/>
  <c r="Z14"/>
  <c r="Z22"/>
  <c r="Z34"/>
  <c r="Z62"/>
  <c r="Z68"/>
  <c r="Z74"/>
  <c r="Z8"/>
  <c r="Z10"/>
  <c r="Z42"/>
  <c r="Z60"/>
  <c r="Z28"/>
  <c r="Z30"/>
  <c r="Z54"/>
  <c r="Z58"/>
  <c r="Z18"/>
  <c r="Z20"/>
  <c r="Z48"/>
  <c r="Z50"/>
  <c r="Z72"/>
  <c r="Z70"/>
  <c r="Z38"/>
  <c r="Z32"/>
  <c r="Z24" i="2"/>
  <c r="Z34"/>
  <c r="Z50"/>
  <c r="Z54"/>
  <c r="Z74"/>
  <c r="Z22"/>
  <c r="Z28"/>
  <c r="Z32"/>
  <c r="Z38"/>
  <c r="Z42"/>
  <c r="Z48"/>
  <c r="Z72"/>
  <c r="Z18"/>
  <c r="Z58"/>
  <c r="Z70"/>
  <c r="Z64"/>
  <c r="Z68"/>
  <c r="Z60"/>
  <c r="Z62"/>
  <c r="Z52"/>
  <c r="Z40"/>
  <c r="Z44"/>
  <c r="Z30"/>
  <c r="Z20"/>
  <c r="Z10"/>
  <c r="Z12"/>
  <c r="Z14"/>
  <c r="Z8"/>
  <c r="AB81"/>
  <c r="X81"/>
  <c r="X83"/>
  <c r="AB83"/>
  <c r="X84"/>
  <c r="AB84"/>
  <c r="AB82"/>
  <c r="X82"/>
  <c r="S6" l="1"/>
  <c r="O6"/>
  <c r="K6"/>
  <c r="G6"/>
</calcChain>
</file>

<file path=xl/sharedStrings.xml><?xml version="1.0" encoding="utf-8"?>
<sst xmlns="http://schemas.openxmlformats.org/spreadsheetml/2006/main" count="2089" uniqueCount="512">
  <si>
    <t>１日目 予選リーグ　　組み合わせ</t>
    <rPh sb="1" eb="3">
      <t>ニチメ</t>
    </rPh>
    <rPh sb="4" eb="6">
      <t>ヨセン</t>
    </rPh>
    <rPh sb="11" eb="12">
      <t>ク</t>
    </rPh>
    <rPh sb="13" eb="14">
      <t>ア</t>
    </rPh>
    <phoneticPr fontId="2"/>
  </si>
  <si>
    <t>勝ち－３点、引分－１点、負け－０点</t>
    <rPh sb="0" eb="1">
      <t>カ</t>
    </rPh>
    <rPh sb="4" eb="5">
      <t>テン</t>
    </rPh>
    <rPh sb="6" eb="8">
      <t>ヒキワ</t>
    </rPh>
    <rPh sb="10" eb="11">
      <t>テン</t>
    </rPh>
    <rPh sb="12" eb="13">
      <t>マ</t>
    </rPh>
    <rPh sb="16" eb="17">
      <t>テン</t>
    </rPh>
    <phoneticPr fontId="2"/>
  </si>
  <si>
    <t>　試合時間　15：（5）：15</t>
  </si>
  <si>
    <t>Ⅰブロック</t>
  </si>
  <si>
    <t>勝点</t>
    <rPh sb="0" eb="2">
      <t>カチテン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</si>
  <si>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</si>
  <si>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</si>
  <si>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点差</t>
    <rPh sb="0" eb="2">
      <t>テンサ</t>
    </rPh>
    <phoneticPr fontId="2"/>
  </si>
  <si>
    <t>順位</t>
    <rPh sb="0" eb="2">
      <t>ジュンイ</t>
    </rPh>
    <phoneticPr fontId="2"/>
  </si>
  <si>
    <t>-</t>
  </si>
  <si>
    <t>スケジュール表</t>
    <rPh sb="6" eb="7">
      <t>ヒョウ</t>
    </rPh>
    <phoneticPr fontId="2"/>
  </si>
  <si>
    <t>A　コ　ー　ト</t>
  </si>
  <si>
    <t>試合時間</t>
    <rPh sb="0" eb="2">
      <t>シアイ</t>
    </rPh>
    <rPh sb="2" eb="4">
      <t>ジカン</t>
    </rPh>
    <phoneticPr fontId="2"/>
  </si>
  <si>
    <t>対戦相手</t>
    <rPh sb="0" eb="2">
      <t>タイセン</t>
    </rPh>
    <rPh sb="2" eb="4">
      <t>アイテ</t>
    </rPh>
    <phoneticPr fontId="2"/>
  </si>
  <si>
    <t>主・4審</t>
    <rPh sb="0" eb="1">
      <t>シュ</t>
    </rPh>
    <rPh sb="3" eb="4">
      <t>シン</t>
    </rPh>
    <phoneticPr fontId="2"/>
  </si>
  <si>
    <t>副審</t>
    <rPh sb="0" eb="1">
      <t>フク</t>
    </rPh>
    <rPh sb="1" eb="2">
      <t>シン</t>
    </rPh>
    <phoneticPr fontId="2"/>
  </si>
  <si>
    <t>第１試合</t>
    <rPh sb="0" eb="1">
      <t>ダイ</t>
    </rPh>
    <rPh sb="2" eb="4">
      <t>シアイ</t>
    </rPh>
    <phoneticPr fontId="2"/>
  </si>
  <si>
    <t>～</t>
  </si>
  <si>
    <t>vs</t>
  </si>
  <si>
    <t>第２試合</t>
    <rPh sb="0" eb="1">
      <t>ダイ</t>
    </rPh>
    <rPh sb="2" eb="4">
      <t>シアイ</t>
    </rPh>
    <phoneticPr fontId="2"/>
  </si>
  <si>
    <t>第３試合</t>
    <rPh sb="0" eb="1">
      <t>ダイ</t>
    </rPh>
    <rPh sb="2" eb="4">
      <t>シアイ</t>
    </rPh>
    <phoneticPr fontId="2"/>
  </si>
  <si>
    <t>第４試合</t>
    <rPh sb="0" eb="1">
      <t>ダイ</t>
    </rPh>
    <rPh sb="2" eb="4">
      <t>シアイ</t>
    </rPh>
    <phoneticPr fontId="2"/>
  </si>
  <si>
    <t>第５試合</t>
    <rPh sb="0" eb="1">
      <t>ダイ</t>
    </rPh>
    <rPh sb="2" eb="4">
      <t>シアイ</t>
    </rPh>
    <phoneticPr fontId="2"/>
  </si>
  <si>
    <t>第６試合</t>
    <rPh sb="0" eb="1">
      <t>ダイ</t>
    </rPh>
    <rPh sb="2" eb="4">
      <t>シアイ</t>
    </rPh>
    <phoneticPr fontId="2"/>
  </si>
  <si>
    <t>第７試合</t>
    <rPh sb="0" eb="1">
      <t>ダイ</t>
    </rPh>
    <rPh sb="2" eb="4">
      <t>シアイ</t>
    </rPh>
    <phoneticPr fontId="2"/>
  </si>
  <si>
    <t>第８試合</t>
    <rPh sb="0" eb="1">
      <t>ダイ</t>
    </rPh>
    <rPh sb="2" eb="4">
      <t>シアイ</t>
    </rPh>
    <phoneticPr fontId="2"/>
  </si>
  <si>
    <t>第９試合</t>
    <rPh sb="0" eb="1">
      <t>ダイ</t>
    </rPh>
    <rPh sb="2" eb="4">
      <t>シアイ</t>
    </rPh>
    <phoneticPr fontId="2"/>
  </si>
  <si>
    <t>各ブロック１位チームの内　成績上位２チームによる決定戦　</t>
    <rPh sb="0" eb="1">
      <t>カク</t>
    </rPh>
    <rPh sb="6" eb="7">
      <t>イ</t>
    </rPh>
    <rPh sb="11" eb="12">
      <t>ウチ</t>
    </rPh>
    <rPh sb="13" eb="15">
      <t>セイセキ</t>
    </rPh>
    <rPh sb="15" eb="17">
      <t>ジョウイ</t>
    </rPh>
    <rPh sb="24" eb="27">
      <t>ケッテイセン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</si>
  <si>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</si>
  <si>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</si>
  <si>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2日目 順位リーグ　2位パート</t>
    <rPh sb="1" eb="3">
      <t>ニチメ</t>
    </rPh>
    <rPh sb="4" eb="6">
      <t>ジュンイ</t>
    </rPh>
    <rPh sb="11" eb="12">
      <t>イ</t>
    </rPh>
    <phoneticPr fontId="2"/>
  </si>
  <si>
    <t>2日目 順位リーグ　1位パート</t>
    <rPh sb="1" eb="3">
      <t>ニチメ</t>
    </rPh>
    <rPh sb="4" eb="6">
      <t>ジュンイ</t>
    </rPh>
    <rPh sb="11" eb="12">
      <t>イ</t>
    </rPh>
    <phoneticPr fontId="2"/>
  </si>
  <si>
    <t>　試合時間　15：（5）：15</t>
    <phoneticPr fontId="2"/>
  </si>
  <si>
    <t>ー</t>
    <phoneticPr fontId="2"/>
  </si>
  <si>
    <t>×</t>
    <phoneticPr fontId="10"/>
  </si>
  <si>
    <t>○</t>
    <phoneticPr fontId="10"/>
  </si>
  <si>
    <t>△</t>
    <phoneticPr fontId="10"/>
  </si>
  <si>
    <t>チーム名</t>
    <rPh sb="3" eb="4">
      <t>メイ</t>
    </rPh>
    <phoneticPr fontId="10"/>
  </si>
  <si>
    <t>氏名</t>
    <rPh sb="0" eb="2">
      <t>シメイ</t>
    </rPh>
    <phoneticPr fontId="10"/>
  </si>
  <si>
    <t>優  秀  選  手</t>
    <rPh sb="0" eb="1">
      <t>ユウ</t>
    </rPh>
    <rPh sb="3" eb="4">
      <t>シュウ</t>
    </rPh>
    <rPh sb="6" eb="7">
      <t>セン</t>
    </rPh>
    <rPh sb="9" eb="10">
      <t>テ</t>
    </rPh>
    <phoneticPr fontId="10"/>
  </si>
  <si>
    <t>２０１4年度　ジュニアカップ（U-10）大会 1日目</t>
    <rPh sb="4" eb="6">
      <t>ネンド</t>
    </rPh>
    <rPh sb="20" eb="22">
      <t>タイカイ</t>
    </rPh>
    <rPh sb="24" eb="25">
      <t>ニチ</t>
    </rPh>
    <rPh sb="25" eb="26">
      <t>メ</t>
    </rPh>
    <phoneticPr fontId="2"/>
  </si>
  <si>
    <t>Ⅱブロック</t>
    <phoneticPr fontId="10"/>
  </si>
  <si>
    <t>Ⅲブロック</t>
    <phoneticPr fontId="10"/>
  </si>
  <si>
    <t>Ⅳブロック</t>
    <phoneticPr fontId="10"/>
  </si>
  <si>
    <t>Ⅴブロック</t>
    <phoneticPr fontId="10"/>
  </si>
  <si>
    <t>Ⅵブロック</t>
    <phoneticPr fontId="10"/>
  </si>
  <si>
    <t>Ⅶブロック</t>
    <phoneticPr fontId="10"/>
  </si>
  <si>
    <t>A-1</t>
    <phoneticPr fontId="10"/>
  </si>
  <si>
    <t>A-3</t>
    <phoneticPr fontId="10"/>
  </si>
  <si>
    <t>A-5</t>
    <phoneticPr fontId="10"/>
  </si>
  <si>
    <t>B-1</t>
    <phoneticPr fontId="10"/>
  </si>
  <si>
    <t>B-3</t>
    <phoneticPr fontId="10"/>
  </si>
  <si>
    <t>A-5</t>
    <phoneticPr fontId="10"/>
  </si>
  <si>
    <t>A-3</t>
    <phoneticPr fontId="10"/>
  </si>
  <si>
    <t>B-3</t>
    <phoneticPr fontId="10"/>
  </si>
  <si>
    <t>B-1</t>
    <phoneticPr fontId="10"/>
  </si>
  <si>
    <t>B-5</t>
    <phoneticPr fontId="10"/>
  </si>
  <si>
    <t>B-5</t>
    <phoneticPr fontId="10"/>
  </si>
  <si>
    <t>A-2</t>
    <phoneticPr fontId="10"/>
  </si>
  <si>
    <t>A-6</t>
    <phoneticPr fontId="10"/>
  </si>
  <si>
    <t>A-4</t>
    <phoneticPr fontId="10"/>
  </si>
  <si>
    <t>B-4</t>
    <phoneticPr fontId="10"/>
  </si>
  <si>
    <t>B-6</t>
    <phoneticPr fontId="10"/>
  </si>
  <si>
    <t>B-2</t>
    <phoneticPr fontId="10"/>
  </si>
  <si>
    <t>C-1</t>
    <phoneticPr fontId="10"/>
  </si>
  <si>
    <t>C-5</t>
    <phoneticPr fontId="10"/>
  </si>
  <si>
    <t>C-3</t>
    <phoneticPr fontId="10"/>
  </si>
  <si>
    <t>D-2</t>
    <phoneticPr fontId="10"/>
  </si>
  <si>
    <t>D-1</t>
    <phoneticPr fontId="10"/>
  </si>
  <si>
    <t>D-5</t>
    <phoneticPr fontId="10"/>
  </si>
  <si>
    <t>D-3</t>
    <phoneticPr fontId="10"/>
  </si>
  <si>
    <t>C-2</t>
    <phoneticPr fontId="10"/>
  </si>
  <si>
    <t>C-6</t>
    <phoneticPr fontId="10"/>
  </si>
  <si>
    <t>C-4</t>
    <phoneticPr fontId="10"/>
  </si>
  <si>
    <t>D-4</t>
    <phoneticPr fontId="10"/>
  </si>
  <si>
    <t>D-6</t>
    <phoneticPr fontId="10"/>
  </si>
  <si>
    <t>第１０試合</t>
    <rPh sb="0" eb="1">
      <t>ダイ</t>
    </rPh>
    <rPh sb="3" eb="5">
      <t>シアイ</t>
    </rPh>
    <phoneticPr fontId="2"/>
  </si>
  <si>
    <t>第１１試合</t>
    <rPh sb="0" eb="1">
      <t>ダイ</t>
    </rPh>
    <rPh sb="3" eb="5">
      <t>シアイ</t>
    </rPh>
    <phoneticPr fontId="2"/>
  </si>
  <si>
    <t>第１２試合</t>
    <rPh sb="0" eb="1">
      <t>ダイ</t>
    </rPh>
    <rPh sb="3" eb="5">
      <t>シアイ</t>
    </rPh>
    <phoneticPr fontId="2"/>
  </si>
  <si>
    <t>A-7</t>
    <phoneticPr fontId="10"/>
  </si>
  <si>
    <t>A-11</t>
    <phoneticPr fontId="10"/>
  </si>
  <si>
    <t>A-9</t>
    <phoneticPr fontId="10"/>
  </si>
  <si>
    <t>B-9</t>
    <phoneticPr fontId="10"/>
  </si>
  <si>
    <t>B-11</t>
    <phoneticPr fontId="10"/>
  </si>
  <si>
    <t>B-7</t>
    <phoneticPr fontId="10"/>
  </si>
  <si>
    <t>A-8</t>
    <phoneticPr fontId="10"/>
  </si>
  <si>
    <t>A-12</t>
    <phoneticPr fontId="10"/>
  </si>
  <si>
    <t>A-10</t>
    <phoneticPr fontId="10"/>
  </si>
  <si>
    <t>B-10</t>
    <phoneticPr fontId="10"/>
  </si>
  <si>
    <t>B-12</t>
    <phoneticPr fontId="10"/>
  </si>
  <si>
    <t>B-8</t>
    <phoneticPr fontId="10"/>
  </si>
  <si>
    <t>B　コ　ー　ト</t>
    <phoneticPr fontId="10"/>
  </si>
  <si>
    <t>C　コ　ー　ト</t>
    <phoneticPr fontId="10"/>
  </si>
  <si>
    <t>D　コ　ー　ト</t>
    <phoneticPr fontId="10"/>
  </si>
  <si>
    <t>第8試合</t>
    <rPh sb="0" eb="1">
      <t>ダイ</t>
    </rPh>
    <rPh sb="2" eb="4">
      <t>シアイ</t>
    </rPh>
    <phoneticPr fontId="2"/>
  </si>
  <si>
    <t>第9試合</t>
    <rPh sb="0" eb="1">
      <t>ダイ</t>
    </rPh>
    <rPh sb="2" eb="4">
      <t>シアイ</t>
    </rPh>
    <phoneticPr fontId="2"/>
  </si>
  <si>
    <t>２０分休憩</t>
    <phoneticPr fontId="10"/>
  </si>
  <si>
    <t>C-7</t>
    <phoneticPr fontId="10"/>
  </si>
  <si>
    <t>C-8</t>
    <phoneticPr fontId="10"/>
  </si>
  <si>
    <t>C-9</t>
    <phoneticPr fontId="10"/>
  </si>
  <si>
    <t>D-7</t>
    <phoneticPr fontId="10"/>
  </si>
  <si>
    <t>D-8</t>
    <phoneticPr fontId="10"/>
  </si>
  <si>
    <t>D-9</t>
    <phoneticPr fontId="10"/>
  </si>
  <si>
    <t>2014 ジュニアカップ（U-10）順位戦</t>
    <rPh sb="18" eb="21">
      <t>ジュンイセン</t>
    </rPh>
    <phoneticPr fontId="2"/>
  </si>
  <si>
    <t>Ⅰブロック</t>
    <phoneticPr fontId="2"/>
  </si>
  <si>
    <t>Ⅱブロック</t>
    <phoneticPr fontId="2"/>
  </si>
  <si>
    <t>Ⅲブロック</t>
    <phoneticPr fontId="2"/>
  </si>
  <si>
    <t>Ⅳブロック</t>
    <phoneticPr fontId="2"/>
  </si>
  <si>
    <t>Ⅶブロック</t>
    <phoneticPr fontId="2"/>
  </si>
  <si>
    <t>8ブロック</t>
    <phoneticPr fontId="2"/>
  </si>
  <si>
    <t>B-4</t>
    <phoneticPr fontId="10"/>
  </si>
  <si>
    <t>本部</t>
    <phoneticPr fontId="10"/>
  </si>
  <si>
    <t>SC360</t>
    <phoneticPr fontId="10"/>
  </si>
  <si>
    <t>プログレット</t>
    <phoneticPr fontId="10"/>
  </si>
  <si>
    <t>BLUE EAGLES</t>
    <phoneticPr fontId="10"/>
  </si>
  <si>
    <t>ゴールデン</t>
    <phoneticPr fontId="10"/>
  </si>
  <si>
    <t>下赤塚</t>
    <phoneticPr fontId="10"/>
  </si>
  <si>
    <t>アズサ</t>
    <phoneticPr fontId="10"/>
  </si>
  <si>
    <t>成増</t>
    <phoneticPr fontId="10"/>
  </si>
  <si>
    <t>アミーゴ</t>
    <phoneticPr fontId="10"/>
  </si>
  <si>
    <t>高島平　B</t>
    <phoneticPr fontId="10"/>
  </si>
  <si>
    <t>北野</t>
    <phoneticPr fontId="10"/>
  </si>
  <si>
    <t>熊野</t>
    <phoneticPr fontId="10"/>
  </si>
  <si>
    <t>ときわ台</t>
    <phoneticPr fontId="10"/>
  </si>
  <si>
    <t>志村東</t>
    <phoneticPr fontId="10"/>
  </si>
  <si>
    <t>徳丸</t>
    <phoneticPr fontId="10"/>
  </si>
  <si>
    <t>レパード</t>
    <phoneticPr fontId="10"/>
  </si>
  <si>
    <t>向原</t>
    <phoneticPr fontId="10"/>
  </si>
  <si>
    <t>リオ</t>
    <phoneticPr fontId="10"/>
  </si>
  <si>
    <t>九曜ビィオーラ</t>
    <phoneticPr fontId="10"/>
  </si>
  <si>
    <t>九曜ヴィヨレータ</t>
    <phoneticPr fontId="10"/>
  </si>
  <si>
    <t>高島平　A</t>
    <phoneticPr fontId="10"/>
  </si>
  <si>
    <t>リトル</t>
    <phoneticPr fontId="10"/>
  </si>
  <si>
    <t>シルバーフォックス</t>
    <phoneticPr fontId="10"/>
  </si>
  <si>
    <t>桜川　（い）</t>
    <phoneticPr fontId="10"/>
  </si>
  <si>
    <t>桜川　（あ）</t>
    <phoneticPr fontId="10"/>
  </si>
  <si>
    <t>ビートル</t>
    <phoneticPr fontId="10"/>
  </si>
  <si>
    <t>中台</t>
    <phoneticPr fontId="10"/>
  </si>
  <si>
    <t>北前野</t>
    <phoneticPr fontId="10"/>
  </si>
  <si>
    <t>プログレット</t>
    <phoneticPr fontId="10"/>
  </si>
  <si>
    <t>SC360</t>
    <phoneticPr fontId="10"/>
  </si>
  <si>
    <t>ゴールデン</t>
    <phoneticPr fontId="10"/>
  </si>
  <si>
    <t>BLUE EAGLES</t>
    <phoneticPr fontId="10"/>
  </si>
  <si>
    <t>SC360</t>
    <phoneticPr fontId="10"/>
  </si>
  <si>
    <t>ゴールデン</t>
    <phoneticPr fontId="10"/>
  </si>
  <si>
    <t>BLUE EAGLES</t>
    <phoneticPr fontId="10"/>
  </si>
  <si>
    <t>プログレット</t>
    <phoneticPr fontId="10"/>
  </si>
  <si>
    <t>アズサ</t>
    <phoneticPr fontId="10"/>
  </si>
  <si>
    <t>アズサ</t>
    <phoneticPr fontId="10"/>
  </si>
  <si>
    <t>下赤塚</t>
    <phoneticPr fontId="10"/>
  </si>
  <si>
    <t>下赤塚</t>
    <phoneticPr fontId="10"/>
  </si>
  <si>
    <t>成増</t>
    <phoneticPr fontId="10"/>
  </si>
  <si>
    <t>成増</t>
    <phoneticPr fontId="10"/>
  </si>
  <si>
    <t>高島平　B</t>
    <phoneticPr fontId="10"/>
  </si>
  <si>
    <t>高島平　B</t>
    <phoneticPr fontId="10"/>
  </si>
  <si>
    <t>高島平　B</t>
    <phoneticPr fontId="10"/>
  </si>
  <si>
    <t>九曜ヴィヨレータ</t>
    <phoneticPr fontId="10"/>
  </si>
  <si>
    <t>桜川　（い）</t>
    <phoneticPr fontId="10"/>
  </si>
  <si>
    <t>北野</t>
    <phoneticPr fontId="10"/>
  </si>
  <si>
    <t>熊野</t>
    <phoneticPr fontId="10"/>
  </si>
  <si>
    <t>ときわ台</t>
    <phoneticPr fontId="10"/>
  </si>
  <si>
    <t>志村東</t>
    <phoneticPr fontId="10"/>
  </si>
  <si>
    <t>レパード</t>
    <phoneticPr fontId="10"/>
  </si>
  <si>
    <t>レパード</t>
    <phoneticPr fontId="10"/>
  </si>
  <si>
    <t>レパード</t>
    <phoneticPr fontId="10"/>
  </si>
  <si>
    <t>向原</t>
    <phoneticPr fontId="10"/>
  </si>
  <si>
    <t>向原</t>
    <phoneticPr fontId="10"/>
  </si>
  <si>
    <t>向原</t>
    <phoneticPr fontId="10"/>
  </si>
  <si>
    <t>リオ</t>
    <phoneticPr fontId="10"/>
  </si>
  <si>
    <t>リオ</t>
    <phoneticPr fontId="10"/>
  </si>
  <si>
    <t>九曜ビィオーラ</t>
    <phoneticPr fontId="10"/>
  </si>
  <si>
    <t>九曜ビィオーラ</t>
    <phoneticPr fontId="10"/>
  </si>
  <si>
    <t>九曜ビィオーラ</t>
    <phoneticPr fontId="10"/>
  </si>
  <si>
    <t>高島平　A</t>
    <phoneticPr fontId="10"/>
  </si>
  <si>
    <t>高島平　A</t>
    <phoneticPr fontId="10"/>
  </si>
  <si>
    <t>リトルインディアンズ</t>
    <phoneticPr fontId="10"/>
  </si>
  <si>
    <t>リトルインディアンズ</t>
    <phoneticPr fontId="10"/>
  </si>
  <si>
    <t>桜川　（あ）</t>
    <phoneticPr fontId="10"/>
  </si>
  <si>
    <t>桜川　（あ）</t>
    <phoneticPr fontId="10"/>
  </si>
  <si>
    <t>シルバーフォックス</t>
    <phoneticPr fontId="10"/>
  </si>
  <si>
    <t>シルバーフォックス</t>
    <phoneticPr fontId="10"/>
  </si>
  <si>
    <t>ビートル</t>
    <phoneticPr fontId="10"/>
  </si>
  <si>
    <t>ビートル</t>
    <phoneticPr fontId="10"/>
  </si>
  <si>
    <t>北前野</t>
    <phoneticPr fontId="10"/>
  </si>
  <si>
    <t>北前野</t>
    <phoneticPr fontId="10"/>
  </si>
  <si>
    <t>ペガサス</t>
    <phoneticPr fontId="10"/>
  </si>
  <si>
    <t>北前野</t>
    <phoneticPr fontId="10"/>
  </si>
  <si>
    <t>ビートル</t>
    <phoneticPr fontId="10"/>
  </si>
  <si>
    <t>ビートル</t>
    <phoneticPr fontId="10"/>
  </si>
  <si>
    <t>ペガサス</t>
    <phoneticPr fontId="10"/>
  </si>
  <si>
    <t>中台</t>
    <rPh sb="0" eb="2">
      <t>ナカダイ</t>
    </rPh>
    <phoneticPr fontId="10"/>
  </si>
  <si>
    <t>中台</t>
    <rPh sb="0" eb="2">
      <t>ナカダイ</t>
    </rPh>
    <phoneticPr fontId="10"/>
  </si>
  <si>
    <t>成増</t>
    <phoneticPr fontId="10"/>
  </si>
  <si>
    <t>アミーゴ</t>
    <phoneticPr fontId="10"/>
  </si>
  <si>
    <t>北前野</t>
    <rPh sb="0" eb="1">
      <t>キタ</t>
    </rPh>
    <rPh sb="1" eb="3">
      <t>マエノ</t>
    </rPh>
    <phoneticPr fontId="10"/>
  </si>
  <si>
    <t>徳丸</t>
    <rPh sb="0" eb="2">
      <t>トクマル</t>
    </rPh>
    <phoneticPr fontId="10"/>
  </si>
  <si>
    <t>ときわ台</t>
    <phoneticPr fontId="10"/>
  </si>
  <si>
    <t>志村東</t>
    <rPh sb="0" eb="2">
      <t>シムラ</t>
    </rPh>
    <rPh sb="2" eb="3">
      <t>ヒガシ</t>
    </rPh>
    <phoneticPr fontId="10"/>
  </si>
  <si>
    <t>○</t>
    <phoneticPr fontId="10"/>
  </si>
  <si>
    <t>×</t>
    <phoneticPr fontId="10"/>
  </si>
  <si>
    <t>×</t>
    <phoneticPr fontId="10"/>
  </si>
  <si>
    <t>○</t>
    <phoneticPr fontId="10"/>
  </si>
  <si>
    <t>△</t>
    <phoneticPr fontId="10"/>
  </si>
  <si>
    <t>×</t>
    <phoneticPr fontId="10"/>
  </si>
  <si>
    <t>○</t>
    <phoneticPr fontId="10"/>
  </si>
  <si>
    <t>2014/6/28（於：荒川緑地サッカー場）</t>
    <rPh sb="10" eb="11">
      <t>オ</t>
    </rPh>
    <rPh sb="12" eb="14">
      <t>アラカワ</t>
    </rPh>
    <rPh sb="14" eb="16">
      <t>リョクチ</t>
    </rPh>
    <rPh sb="20" eb="21">
      <t>ジョウ</t>
    </rPh>
    <phoneticPr fontId="2"/>
  </si>
  <si>
    <t>△</t>
    <phoneticPr fontId="10"/>
  </si>
  <si>
    <t>向原</t>
    <rPh sb="0" eb="2">
      <t>ムカイハラ</t>
    </rPh>
    <phoneticPr fontId="10"/>
  </si>
  <si>
    <t>高島平（Ａ）</t>
    <rPh sb="0" eb="2">
      <t>タカシマ</t>
    </rPh>
    <rPh sb="2" eb="3">
      <t>タイラ</t>
    </rPh>
    <phoneticPr fontId="10"/>
  </si>
  <si>
    <t>九曜ビィオーラ</t>
    <phoneticPr fontId="10"/>
  </si>
  <si>
    <t>リオ板橋</t>
    <rPh sb="2" eb="4">
      <t>イタバシ</t>
    </rPh>
    <phoneticPr fontId="10"/>
  </si>
  <si>
    <t>九曜ビィオーラ</t>
    <phoneticPr fontId="10"/>
  </si>
  <si>
    <t>桜川（あ）</t>
    <rPh sb="0" eb="2">
      <t>サクラガワ</t>
    </rPh>
    <phoneticPr fontId="10"/>
  </si>
  <si>
    <t>シルバーフォックス</t>
    <phoneticPr fontId="10"/>
  </si>
  <si>
    <t>ブルー</t>
    <phoneticPr fontId="10"/>
  </si>
  <si>
    <t>桜川（い）</t>
    <rPh sb="0" eb="2">
      <t>サクラガワ</t>
    </rPh>
    <phoneticPr fontId="10"/>
  </si>
  <si>
    <t>熊野</t>
    <rPh sb="0" eb="2">
      <t>クマノ</t>
    </rPh>
    <phoneticPr fontId="10"/>
  </si>
  <si>
    <t>北野</t>
    <rPh sb="0" eb="2">
      <t>キタノ</t>
    </rPh>
    <phoneticPr fontId="10"/>
  </si>
  <si>
    <t>ときわ台</t>
    <rPh sb="3" eb="4">
      <t>ダイ</t>
    </rPh>
    <phoneticPr fontId="10"/>
  </si>
  <si>
    <t>○</t>
    <phoneticPr fontId="10"/>
  </si>
  <si>
    <t>×</t>
    <phoneticPr fontId="10"/>
  </si>
  <si>
    <t>△</t>
    <phoneticPr fontId="10"/>
  </si>
  <si>
    <t>済</t>
    <rPh sb="0" eb="1">
      <t>スミ</t>
    </rPh>
    <phoneticPr fontId="10"/>
  </si>
  <si>
    <t>A-5</t>
    <phoneticPr fontId="10"/>
  </si>
  <si>
    <t>B-2</t>
    <phoneticPr fontId="10"/>
  </si>
  <si>
    <t>B-5</t>
    <phoneticPr fontId="10"/>
  </si>
  <si>
    <t>Ｃ-3</t>
    <phoneticPr fontId="10"/>
  </si>
  <si>
    <t>成増</t>
    <rPh sb="0" eb="2">
      <t>ナリマス</t>
    </rPh>
    <phoneticPr fontId="10"/>
  </si>
  <si>
    <t>下赤塚</t>
    <rPh sb="0" eb="3">
      <t>シモアカツカ</t>
    </rPh>
    <phoneticPr fontId="10"/>
  </si>
  <si>
    <t>高島平Ｂ</t>
    <rPh sb="0" eb="2">
      <t>タカシマ</t>
    </rPh>
    <rPh sb="2" eb="3">
      <t>タイラ</t>
    </rPh>
    <phoneticPr fontId="10"/>
  </si>
  <si>
    <t>九曜ｳﾞｨﾖﾚｰﾀ</t>
    <rPh sb="0" eb="2">
      <t>クヨウ</t>
    </rPh>
    <phoneticPr fontId="10"/>
  </si>
  <si>
    <t>Ｃ-1</t>
    <phoneticPr fontId="10"/>
  </si>
  <si>
    <t>Ｃ-2</t>
    <phoneticPr fontId="10"/>
  </si>
  <si>
    <t>Ｄ-2</t>
    <phoneticPr fontId="10"/>
  </si>
  <si>
    <t>Ｄ-1</t>
    <phoneticPr fontId="10"/>
  </si>
  <si>
    <t>Ｃ-5</t>
    <phoneticPr fontId="10"/>
  </si>
  <si>
    <t>Ｄ-5</t>
    <phoneticPr fontId="10"/>
  </si>
  <si>
    <t>Ｄ-3</t>
    <phoneticPr fontId="10"/>
  </si>
  <si>
    <t>Ｃ-4</t>
    <phoneticPr fontId="10"/>
  </si>
  <si>
    <t>Ｄ-4</t>
    <phoneticPr fontId="10"/>
  </si>
  <si>
    <t>Ｃ-6</t>
    <phoneticPr fontId="10"/>
  </si>
  <si>
    <t>Ｄ-6</t>
    <phoneticPr fontId="10"/>
  </si>
  <si>
    <t>Ｃ-7</t>
    <phoneticPr fontId="10"/>
  </si>
  <si>
    <t>Ｄ-7</t>
    <phoneticPr fontId="10"/>
  </si>
  <si>
    <t>×</t>
    <phoneticPr fontId="10"/>
  </si>
  <si>
    <t>○</t>
    <phoneticPr fontId="10"/>
  </si>
  <si>
    <t>北前野</t>
    <phoneticPr fontId="10"/>
  </si>
  <si>
    <t>徳丸</t>
    <phoneticPr fontId="10"/>
  </si>
  <si>
    <t>△</t>
    <phoneticPr fontId="10"/>
  </si>
  <si>
    <t>2日目 順位リーグ　3位パート</t>
    <rPh sb="1" eb="3">
      <t>ニチメ</t>
    </rPh>
    <rPh sb="4" eb="6">
      <t>ジュンイ</t>
    </rPh>
    <rPh sb="11" eb="12">
      <t>イ</t>
    </rPh>
    <phoneticPr fontId="2"/>
  </si>
  <si>
    <t>2014/6/28（於：戸田橋緑地サッカー場）</t>
    <rPh sb="10" eb="11">
      <t>オ</t>
    </rPh>
    <rPh sb="12" eb="14">
      <t>トダ</t>
    </rPh>
    <rPh sb="14" eb="15">
      <t>バシ</t>
    </rPh>
    <rPh sb="15" eb="17">
      <t>リョクチ</t>
    </rPh>
    <rPh sb="21" eb="22">
      <t>ジョウ</t>
    </rPh>
    <phoneticPr fontId="2"/>
  </si>
  <si>
    <t>2日目 順位リーグ　4位パート</t>
    <rPh sb="1" eb="3">
      <t>ニチメ</t>
    </rPh>
    <rPh sb="4" eb="6">
      <t>ジュンイ</t>
    </rPh>
    <rPh sb="11" eb="12">
      <t>イ</t>
    </rPh>
    <phoneticPr fontId="2"/>
  </si>
  <si>
    <t>4　位グループ優勝　決　定　戦（Dコート第7試合）</t>
    <rPh sb="2" eb="3">
      <t>イ</t>
    </rPh>
    <rPh sb="7" eb="9">
      <t>ユウショウ</t>
    </rPh>
    <rPh sb="10" eb="11">
      <t>ケツ</t>
    </rPh>
    <rPh sb="12" eb="13">
      <t>サダム</t>
    </rPh>
    <rPh sb="14" eb="15">
      <t>イクサ</t>
    </rPh>
    <rPh sb="20" eb="21">
      <t>ダイ</t>
    </rPh>
    <rPh sb="22" eb="24">
      <t>シアイ</t>
    </rPh>
    <phoneticPr fontId="2"/>
  </si>
  <si>
    <t>3　位グループ優勝　決　定　戦（Cコート第7試合）</t>
    <rPh sb="2" eb="3">
      <t>イ</t>
    </rPh>
    <rPh sb="7" eb="9">
      <t>ユウショウ</t>
    </rPh>
    <rPh sb="10" eb="11">
      <t>ケツ</t>
    </rPh>
    <rPh sb="12" eb="13">
      <t>サダム</t>
    </rPh>
    <rPh sb="14" eb="15">
      <t>イクサ</t>
    </rPh>
    <rPh sb="20" eb="21">
      <t>ダイ</t>
    </rPh>
    <rPh sb="22" eb="24">
      <t>シアイ</t>
    </rPh>
    <phoneticPr fontId="2"/>
  </si>
  <si>
    <t>Ⅴブロック</t>
    <phoneticPr fontId="2"/>
  </si>
  <si>
    <t>Ⅵブロック</t>
    <phoneticPr fontId="2"/>
  </si>
  <si>
    <t>2　位グループ優勝　決　定　戦（Bコート第7試合）</t>
    <rPh sb="2" eb="3">
      <t>イ</t>
    </rPh>
    <rPh sb="7" eb="9">
      <t>ユウショウ</t>
    </rPh>
    <rPh sb="10" eb="11">
      <t>ケツ</t>
    </rPh>
    <rPh sb="12" eb="13">
      <t>サダム</t>
    </rPh>
    <rPh sb="14" eb="15">
      <t>イクサ</t>
    </rPh>
    <rPh sb="20" eb="21">
      <t>ダイ</t>
    </rPh>
    <rPh sb="22" eb="24">
      <t>シアイ</t>
    </rPh>
    <phoneticPr fontId="2"/>
  </si>
  <si>
    <t>D-10</t>
    <phoneticPr fontId="10"/>
  </si>
  <si>
    <t>C-10</t>
    <phoneticPr fontId="10"/>
  </si>
  <si>
    <t>７・８位　決　定　戦（Dコート第11試合）</t>
    <rPh sb="5" eb="6">
      <t>ケツ</t>
    </rPh>
    <rPh sb="7" eb="8">
      <t>サダム</t>
    </rPh>
    <rPh sb="9" eb="10">
      <t>イクサ</t>
    </rPh>
    <rPh sb="15" eb="16">
      <t>ダイ</t>
    </rPh>
    <rPh sb="18" eb="20">
      <t>シアイ</t>
    </rPh>
    <phoneticPr fontId="2"/>
  </si>
  <si>
    <t>５・６位　決　定　戦（Cコート第11試合）</t>
    <rPh sb="5" eb="6">
      <t>ケツ</t>
    </rPh>
    <rPh sb="7" eb="8">
      <t>サダム</t>
    </rPh>
    <rPh sb="9" eb="10">
      <t>イクサ</t>
    </rPh>
    <rPh sb="15" eb="16">
      <t>ダイ</t>
    </rPh>
    <rPh sb="18" eb="20">
      <t>シアイ</t>
    </rPh>
    <phoneticPr fontId="2"/>
  </si>
  <si>
    <t>４・３位　決　定　戦（Bコート第11試合）</t>
    <rPh sb="5" eb="6">
      <t>ケツ</t>
    </rPh>
    <rPh sb="7" eb="8">
      <t>サダム</t>
    </rPh>
    <rPh sb="9" eb="10">
      <t>イクサ</t>
    </rPh>
    <rPh sb="15" eb="16">
      <t>ダイ</t>
    </rPh>
    <rPh sb="18" eb="20">
      <t>シアイ</t>
    </rPh>
    <phoneticPr fontId="2"/>
  </si>
  <si>
    <t>優　勝　決　定　戦（Aコート第11試合）</t>
    <rPh sb="0" eb="1">
      <t>ユウ</t>
    </rPh>
    <rPh sb="2" eb="3">
      <t>カツ</t>
    </rPh>
    <rPh sb="4" eb="5">
      <t>ケツ</t>
    </rPh>
    <rPh sb="6" eb="7">
      <t>サダム</t>
    </rPh>
    <rPh sb="8" eb="9">
      <t>イクサ</t>
    </rPh>
    <rPh sb="14" eb="15">
      <t>ダイ</t>
    </rPh>
    <rPh sb="17" eb="19">
      <t>シアイ</t>
    </rPh>
    <phoneticPr fontId="2"/>
  </si>
  <si>
    <t>調整</t>
    <phoneticPr fontId="10"/>
  </si>
  <si>
    <t>△</t>
    <phoneticPr fontId="10"/>
  </si>
  <si>
    <t>△</t>
    <phoneticPr fontId="10"/>
  </si>
  <si>
    <t>○</t>
    <phoneticPr fontId="10"/>
  </si>
  <si>
    <t>×</t>
    <phoneticPr fontId="10"/>
  </si>
  <si>
    <t>○</t>
    <phoneticPr fontId="10"/>
  </si>
  <si>
    <t>×</t>
    <phoneticPr fontId="10"/>
  </si>
  <si>
    <t>○</t>
    <phoneticPr fontId="10"/>
  </si>
  <si>
    <t>○</t>
    <phoneticPr fontId="10"/>
  </si>
  <si>
    <t>成増</t>
    <rPh sb="0" eb="2">
      <t>ナリマス</t>
    </rPh>
    <phoneticPr fontId="10"/>
  </si>
  <si>
    <t>高島平Ｂ</t>
    <rPh sb="0" eb="2">
      <t>タカシマ</t>
    </rPh>
    <rPh sb="2" eb="3">
      <t>タイラ</t>
    </rPh>
    <phoneticPr fontId="10"/>
  </si>
  <si>
    <t>高島平Ａ</t>
    <rPh sb="0" eb="2">
      <t>タカシマ</t>
    </rPh>
    <rPh sb="2" eb="3">
      <t>タイラ</t>
    </rPh>
    <phoneticPr fontId="10"/>
  </si>
  <si>
    <t>中台</t>
    <rPh sb="0" eb="2">
      <t>ナカダイ</t>
    </rPh>
    <phoneticPr fontId="10"/>
  </si>
  <si>
    <t>プログレット</t>
    <phoneticPr fontId="10"/>
  </si>
  <si>
    <t>ブルーイーグルス</t>
    <phoneticPr fontId="10"/>
  </si>
  <si>
    <t>ときわ台</t>
    <rPh sb="3" eb="4">
      <t>ダイ</t>
    </rPh>
    <phoneticPr fontId="10"/>
  </si>
  <si>
    <t>リオ</t>
    <phoneticPr fontId="10"/>
  </si>
  <si>
    <t>ビートル</t>
    <phoneticPr fontId="10"/>
  </si>
  <si>
    <t>レパード</t>
    <phoneticPr fontId="10"/>
  </si>
  <si>
    <t>北前野</t>
    <rPh sb="0" eb="1">
      <t>キタ</t>
    </rPh>
    <rPh sb="1" eb="3">
      <t>マエノ</t>
    </rPh>
    <phoneticPr fontId="10"/>
  </si>
  <si>
    <t>向原</t>
    <rPh sb="0" eb="2">
      <t>ムカイハラ</t>
    </rPh>
    <phoneticPr fontId="10"/>
  </si>
  <si>
    <t>桜川（い）</t>
    <rPh sb="0" eb="2">
      <t>サクラガワ</t>
    </rPh>
    <phoneticPr fontId="10"/>
  </si>
  <si>
    <t>桜川（あ）</t>
    <rPh sb="0" eb="2">
      <t>サクラガワ</t>
    </rPh>
    <phoneticPr fontId="10"/>
  </si>
  <si>
    <t>シルバーフォックス</t>
    <phoneticPr fontId="10"/>
  </si>
  <si>
    <t>桜川（い）</t>
    <phoneticPr fontId="10"/>
  </si>
  <si>
    <t>熊野</t>
    <rPh sb="0" eb="2">
      <t>クマノ</t>
    </rPh>
    <phoneticPr fontId="10"/>
  </si>
  <si>
    <t>ブルーイーグルス</t>
    <phoneticPr fontId="10"/>
  </si>
  <si>
    <t>高島平Ａ</t>
    <rPh sb="0" eb="3">
      <t>タカシマタイラ</t>
    </rPh>
    <phoneticPr fontId="10"/>
  </si>
  <si>
    <t>北野</t>
    <rPh sb="0" eb="2">
      <t>キタノ</t>
    </rPh>
    <phoneticPr fontId="10"/>
  </si>
  <si>
    <t>高島平Ｂ</t>
    <rPh sb="0" eb="3">
      <t>タカシマタイラ</t>
    </rPh>
    <phoneticPr fontId="10"/>
  </si>
  <si>
    <t>リトルインディアンズ</t>
    <phoneticPr fontId="10"/>
  </si>
  <si>
    <t>九曜ﾋﾞｨｵﾚｰﾀ</t>
    <rPh sb="0" eb="2">
      <t>クヨウ</t>
    </rPh>
    <phoneticPr fontId="10"/>
  </si>
  <si>
    <t>九曜ﾋﾞｨｵﾗ</t>
    <rPh sb="0" eb="2">
      <t>クヨウ</t>
    </rPh>
    <phoneticPr fontId="10"/>
  </si>
  <si>
    <t>徳丸</t>
    <rPh sb="0" eb="2">
      <t>トクマル</t>
    </rPh>
    <phoneticPr fontId="10"/>
  </si>
  <si>
    <t>志村東Ｊｒ</t>
    <rPh sb="0" eb="2">
      <t>シムラ</t>
    </rPh>
    <rPh sb="2" eb="3">
      <t>ヒガシ</t>
    </rPh>
    <phoneticPr fontId="10"/>
  </si>
  <si>
    <t>ゴールデン</t>
    <phoneticPr fontId="10"/>
  </si>
  <si>
    <t>アズサＪｒ</t>
    <phoneticPr fontId="10"/>
  </si>
  <si>
    <t>アミーゴ</t>
    <phoneticPr fontId="10"/>
  </si>
  <si>
    <t>ペガサス</t>
    <phoneticPr fontId="10"/>
  </si>
  <si>
    <t>下赤塚</t>
    <rPh sb="0" eb="3">
      <t>シモアカツカ</t>
    </rPh>
    <phoneticPr fontId="10"/>
  </si>
  <si>
    <t>ゴールデン</t>
    <phoneticPr fontId="10"/>
  </si>
  <si>
    <t>アズサ</t>
    <phoneticPr fontId="10"/>
  </si>
  <si>
    <t>志村東</t>
    <rPh sb="0" eb="2">
      <t>シムラ</t>
    </rPh>
    <rPh sb="2" eb="3">
      <t>ヒガシ</t>
    </rPh>
    <phoneticPr fontId="10"/>
  </si>
  <si>
    <t>徳丸</t>
    <rPh sb="0" eb="2">
      <t>トクマル</t>
    </rPh>
    <phoneticPr fontId="10"/>
  </si>
  <si>
    <t>ペガサス</t>
    <phoneticPr fontId="10"/>
  </si>
  <si>
    <t>九曜ﾋﾞｵｰﾗ</t>
    <rPh sb="0" eb="2">
      <t>クヨウ</t>
    </rPh>
    <phoneticPr fontId="10"/>
  </si>
  <si>
    <t>プログレット</t>
    <phoneticPr fontId="10"/>
  </si>
  <si>
    <t>下赤塚</t>
    <rPh sb="0" eb="3">
      <t>シモアカツカ</t>
    </rPh>
    <phoneticPr fontId="10"/>
  </si>
  <si>
    <t>アミーゴ</t>
    <phoneticPr fontId="10"/>
  </si>
  <si>
    <t>3日目 順位リーグ　1位パート</t>
    <rPh sb="1" eb="3">
      <t>ニチメ</t>
    </rPh>
    <rPh sb="4" eb="6">
      <t>ジュンイ</t>
    </rPh>
    <rPh sb="11" eb="12">
      <t>イ</t>
    </rPh>
    <phoneticPr fontId="2"/>
  </si>
  <si>
    <t>ビートル</t>
    <phoneticPr fontId="10"/>
  </si>
  <si>
    <t>リオ</t>
    <phoneticPr fontId="10"/>
  </si>
  <si>
    <t>プログレット</t>
    <phoneticPr fontId="10"/>
  </si>
  <si>
    <t>ブルーイーグルス</t>
    <phoneticPr fontId="10"/>
  </si>
  <si>
    <t>調整</t>
    <phoneticPr fontId="10"/>
  </si>
  <si>
    <t>九曜ﾋﾞｨｵﾚｰﾀ</t>
    <phoneticPr fontId="10"/>
  </si>
  <si>
    <t>中台</t>
    <phoneticPr fontId="10"/>
  </si>
  <si>
    <t>高島平A</t>
    <rPh sb="0" eb="2">
      <t>タカシマ</t>
    </rPh>
    <rPh sb="2" eb="3">
      <t>タイラ</t>
    </rPh>
    <phoneticPr fontId="10"/>
  </si>
  <si>
    <t>高島平A</t>
    <phoneticPr fontId="10"/>
  </si>
  <si>
    <t>高島平A</t>
    <phoneticPr fontId="10"/>
  </si>
  <si>
    <t>１５分休憩</t>
    <rPh sb="2" eb="3">
      <t>フン</t>
    </rPh>
    <rPh sb="3" eb="5">
      <t>キュウケイ</t>
    </rPh>
    <phoneticPr fontId="10"/>
  </si>
  <si>
    <t>2014/9/13（於：戸田橋緑地サッカー場）</t>
    <rPh sb="10" eb="11">
      <t>オ</t>
    </rPh>
    <rPh sb="12" eb="14">
      <t>トダ</t>
    </rPh>
    <rPh sb="14" eb="15">
      <t>バシ</t>
    </rPh>
    <rPh sb="15" eb="17">
      <t>リョクチ</t>
    </rPh>
    <rPh sb="21" eb="22">
      <t>ジョウ</t>
    </rPh>
    <phoneticPr fontId="2"/>
  </si>
  <si>
    <t>E　コ　ー　ト</t>
    <phoneticPr fontId="10"/>
  </si>
  <si>
    <t>F　コ　ー　ト</t>
    <phoneticPr fontId="10"/>
  </si>
  <si>
    <t>F-1</t>
    <phoneticPr fontId="10"/>
  </si>
  <si>
    <t>E-3</t>
    <phoneticPr fontId="10"/>
  </si>
  <si>
    <t>E-5</t>
    <phoneticPr fontId="10"/>
  </si>
  <si>
    <t>F-5</t>
    <phoneticPr fontId="10"/>
  </si>
  <si>
    <t>F-3</t>
    <phoneticPr fontId="10"/>
  </si>
  <si>
    <t>E-2</t>
    <phoneticPr fontId="10"/>
  </si>
  <si>
    <t>E-4</t>
    <phoneticPr fontId="10"/>
  </si>
  <si>
    <t>E-6</t>
    <phoneticPr fontId="10"/>
  </si>
  <si>
    <t>F-2</t>
    <phoneticPr fontId="10"/>
  </si>
  <si>
    <t>F-4</t>
    <phoneticPr fontId="10"/>
  </si>
  <si>
    <t>F-6</t>
    <phoneticPr fontId="10"/>
  </si>
  <si>
    <t>７・８位　決　定　戦（Fコート第7試合）</t>
    <rPh sb="5" eb="6">
      <t>ケツ</t>
    </rPh>
    <rPh sb="7" eb="8">
      <t>サダム</t>
    </rPh>
    <rPh sb="9" eb="10">
      <t>イクサ</t>
    </rPh>
    <rPh sb="15" eb="16">
      <t>ダイ</t>
    </rPh>
    <rPh sb="17" eb="19">
      <t>シアイ</t>
    </rPh>
    <phoneticPr fontId="2"/>
  </si>
  <si>
    <t>５・６位　決　定　戦（Eコート第7試合）</t>
    <rPh sb="5" eb="6">
      <t>ケツ</t>
    </rPh>
    <rPh sb="7" eb="8">
      <t>サダム</t>
    </rPh>
    <rPh sb="9" eb="10">
      <t>イクサ</t>
    </rPh>
    <rPh sb="15" eb="16">
      <t>ダイ</t>
    </rPh>
    <rPh sb="17" eb="19">
      <t>シアイ</t>
    </rPh>
    <phoneticPr fontId="2"/>
  </si>
  <si>
    <t>４・３位　決　定　戦（Eコート第8試合）</t>
    <rPh sb="5" eb="6">
      <t>ケツ</t>
    </rPh>
    <rPh sb="7" eb="8">
      <t>サダム</t>
    </rPh>
    <rPh sb="9" eb="10">
      <t>イクサ</t>
    </rPh>
    <rPh sb="15" eb="16">
      <t>ダイ</t>
    </rPh>
    <rPh sb="17" eb="19">
      <t>シアイ</t>
    </rPh>
    <phoneticPr fontId="2"/>
  </si>
  <si>
    <t>優　勝　決　定　戦（Fコート第8試合）</t>
    <rPh sb="0" eb="1">
      <t>ユウ</t>
    </rPh>
    <rPh sb="2" eb="3">
      <t>カツ</t>
    </rPh>
    <rPh sb="4" eb="5">
      <t>ケツ</t>
    </rPh>
    <rPh sb="6" eb="7">
      <t>サダム</t>
    </rPh>
    <rPh sb="8" eb="9">
      <t>イクサ</t>
    </rPh>
    <rPh sb="14" eb="15">
      <t>ダイ</t>
    </rPh>
    <rPh sb="16" eb="18">
      <t>シアイ</t>
    </rPh>
    <phoneticPr fontId="2"/>
  </si>
  <si>
    <t>　試合時間　10：（3）：10</t>
    <phoneticPr fontId="10"/>
  </si>
  <si>
    <t>E-1</t>
    <phoneticPr fontId="10"/>
  </si>
  <si>
    <t>　試合時間　10：（3）：10</t>
  </si>
  <si>
    <t>　試合時間　10：（3）：10</t>
    <phoneticPr fontId="2"/>
  </si>
  <si>
    <t>4位パート2位</t>
    <rPh sb="1" eb="2">
      <t>イ</t>
    </rPh>
    <rPh sb="6" eb="7">
      <t>イ</t>
    </rPh>
    <phoneticPr fontId="10"/>
  </si>
  <si>
    <t>4位パート3位</t>
    <rPh sb="1" eb="2">
      <t>イ</t>
    </rPh>
    <rPh sb="6" eb="7">
      <t>イ</t>
    </rPh>
    <phoneticPr fontId="10"/>
  </si>
  <si>
    <t>3位パート3位</t>
    <rPh sb="1" eb="2">
      <t>イ</t>
    </rPh>
    <rPh sb="6" eb="7">
      <t>イ</t>
    </rPh>
    <phoneticPr fontId="10"/>
  </si>
  <si>
    <t>3位パート4位</t>
    <rPh sb="1" eb="2">
      <t>イ</t>
    </rPh>
    <rPh sb="6" eb="7">
      <t>イ</t>
    </rPh>
    <phoneticPr fontId="10"/>
  </si>
  <si>
    <t>2位パート3位</t>
    <rPh sb="1" eb="2">
      <t>イ</t>
    </rPh>
    <rPh sb="6" eb="7">
      <t>イ</t>
    </rPh>
    <phoneticPr fontId="10"/>
  </si>
  <si>
    <t>2位パート4位</t>
    <rPh sb="1" eb="2">
      <t>イ</t>
    </rPh>
    <rPh sb="6" eb="7">
      <t>イ</t>
    </rPh>
    <phoneticPr fontId="10"/>
  </si>
  <si>
    <t>12分休憩</t>
    <phoneticPr fontId="10"/>
  </si>
  <si>
    <t>×</t>
    <phoneticPr fontId="10"/>
  </si>
  <si>
    <t>ー</t>
    <phoneticPr fontId="10"/>
  </si>
  <si>
    <t>○</t>
    <phoneticPr fontId="10"/>
  </si>
  <si>
    <t>○</t>
    <phoneticPr fontId="10"/>
  </si>
  <si>
    <t>△</t>
    <phoneticPr fontId="10"/>
  </si>
  <si>
    <t>ー</t>
    <phoneticPr fontId="10"/>
  </si>
  <si>
    <t>×</t>
    <phoneticPr fontId="10"/>
  </si>
  <si>
    <t>ブルーイーグルス</t>
    <phoneticPr fontId="10"/>
  </si>
  <si>
    <t>リオ</t>
    <phoneticPr fontId="10"/>
  </si>
  <si>
    <t>プログレット</t>
    <phoneticPr fontId="10"/>
  </si>
  <si>
    <t>下赤塚</t>
    <rPh sb="0" eb="3">
      <t>シモアカツカ</t>
    </rPh>
    <phoneticPr fontId="10"/>
  </si>
  <si>
    <t>九曜ﾋﾞｨｵﾚｰﾀ</t>
    <phoneticPr fontId="10"/>
  </si>
  <si>
    <t>中台</t>
    <rPh sb="0" eb="2">
      <t>ナカダイ</t>
    </rPh>
    <phoneticPr fontId="10"/>
  </si>
  <si>
    <t>高島平Ａ</t>
    <rPh sb="0" eb="2">
      <t>タカシマ</t>
    </rPh>
    <rPh sb="2" eb="3">
      <t>タイラ</t>
    </rPh>
    <phoneticPr fontId="10"/>
  </si>
  <si>
    <t>レパード</t>
    <phoneticPr fontId="10"/>
  </si>
  <si>
    <t>向原</t>
    <rPh sb="0" eb="2">
      <t>ムカイハラ</t>
    </rPh>
    <phoneticPr fontId="10"/>
  </si>
  <si>
    <t>アズサ</t>
    <phoneticPr fontId="10"/>
  </si>
  <si>
    <t>アミーゴ</t>
    <phoneticPr fontId="10"/>
  </si>
  <si>
    <t>北前野</t>
    <rPh sb="0" eb="1">
      <t>キタ</t>
    </rPh>
    <rPh sb="1" eb="3">
      <t>マエノ</t>
    </rPh>
    <phoneticPr fontId="10"/>
  </si>
  <si>
    <t>高島平</t>
    <rPh sb="0" eb="2">
      <t>タカシマ</t>
    </rPh>
    <rPh sb="2" eb="3">
      <t>タイラ</t>
    </rPh>
    <phoneticPr fontId="10"/>
  </si>
  <si>
    <t>PK</t>
    <phoneticPr fontId="10"/>
  </si>
  <si>
    <t>下赤塚ＦＣ</t>
    <rPh sb="0" eb="3">
      <t>シモアカツカ</t>
    </rPh>
    <phoneticPr fontId="10"/>
  </si>
  <si>
    <t>リーウィリアム</t>
    <phoneticPr fontId="10"/>
  </si>
  <si>
    <t>勇揮</t>
    <rPh sb="0" eb="1">
      <t>ユウ</t>
    </rPh>
    <rPh sb="1" eb="2">
      <t>キ</t>
    </rPh>
    <phoneticPr fontId="10"/>
  </si>
  <si>
    <t>ＦＣ熊野</t>
    <rPh sb="2" eb="4">
      <t>クマノ</t>
    </rPh>
    <phoneticPr fontId="10"/>
  </si>
  <si>
    <t>ひらはら</t>
    <phoneticPr fontId="10"/>
  </si>
  <si>
    <t>こうた</t>
    <phoneticPr fontId="10"/>
  </si>
  <si>
    <t>ゆうき</t>
    <phoneticPr fontId="10"/>
  </si>
  <si>
    <t>平原</t>
    <rPh sb="0" eb="2">
      <t>ヒラハラ</t>
    </rPh>
    <phoneticPr fontId="10"/>
  </si>
  <si>
    <t>孝太</t>
    <rPh sb="0" eb="2">
      <t>コウタ</t>
    </rPh>
    <phoneticPr fontId="10"/>
  </si>
  <si>
    <t>徳丸ＦＣ</t>
    <rPh sb="0" eb="2">
      <t>トクマル</t>
    </rPh>
    <phoneticPr fontId="10"/>
  </si>
  <si>
    <t>とくま</t>
    <phoneticPr fontId="10"/>
  </si>
  <si>
    <t>かいと</t>
    <phoneticPr fontId="10"/>
  </si>
  <si>
    <t>徳増</t>
    <rPh sb="0" eb="2">
      <t>トクマス</t>
    </rPh>
    <phoneticPr fontId="10"/>
  </si>
  <si>
    <t>海斗</t>
    <rPh sb="0" eb="1">
      <t>ウミ</t>
    </rPh>
    <rPh sb="1" eb="2">
      <t>ト</t>
    </rPh>
    <phoneticPr fontId="10"/>
  </si>
  <si>
    <t>リオＦＣ板橋</t>
    <rPh sb="4" eb="6">
      <t>イタバシ</t>
    </rPh>
    <phoneticPr fontId="10"/>
  </si>
  <si>
    <t>きた</t>
    <phoneticPr fontId="10"/>
  </si>
  <si>
    <t>えいと</t>
    <phoneticPr fontId="10"/>
  </si>
  <si>
    <t>喜多</t>
    <rPh sb="0" eb="2">
      <t>キタ</t>
    </rPh>
    <phoneticPr fontId="10"/>
  </si>
  <si>
    <t>瑛土</t>
    <rPh sb="0" eb="1">
      <t>エイ</t>
    </rPh>
    <rPh sb="1" eb="2">
      <t>ツチ</t>
    </rPh>
    <phoneticPr fontId="10"/>
  </si>
  <si>
    <t>ペガサスＦＣ</t>
    <phoneticPr fontId="10"/>
  </si>
  <si>
    <t>やまおか</t>
    <phoneticPr fontId="10"/>
  </si>
  <si>
    <t>かつのしん</t>
    <phoneticPr fontId="10"/>
  </si>
  <si>
    <t>山岡</t>
    <rPh sb="0" eb="2">
      <t>ヤマオカ</t>
    </rPh>
    <phoneticPr fontId="10"/>
  </si>
  <si>
    <t>勝之真</t>
    <rPh sb="0" eb="1">
      <t>カツ</t>
    </rPh>
    <rPh sb="1" eb="2">
      <t>ノ</t>
    </rPh>
    <rPh sb="2" eb="3">
      <t>シン</t>
    </rPh>
    <phoneticPr fontId="10"/>
  </si>
  <si>
    <t>プログレットＦＣ</t>
    <phoneticPr fontId="10"/>
  </si>
  <si>
    <t>ひらい</t>
    <phoneticPr fontId="10"/>
  </si>
  <si>
    <t>だいと</t>
    <phoneticPr fontId="10"/>
  </si>
  <si>
    <t>平井</t>
    <rPh sb="0" eb="2">
      <t>ヒライ</t>
    </rPh>
    <phoneticPr fontId="10"/>
  </si>
  <si>
    <t>大翔</t>
    <rPh sb="0" eb="1">
      <t>ダイ</t>
    </rPh>
    <rPh sb="1" eb="2">
      <t>トブ</t>
    </rPh>
    <phoneticPr fontId="10"/>
  </si>
  <si>
    <t>中台ＳＣ</t>
    <rPh sb="0" eb="2">
      <t>ナカダイ</t>
    </rPh>
    <phoneticPr fontId="10"/>
  </si>
  <si>
    <t>すみもと</t>
    <phoneticPr fontId="10"/>
  </si>
  <si>
    <t>たくみ</t>
    <phoneticPr fontId="10"/>
  </si>
  <si>
    <t>住本</t>
    <rPh sb="0" eb="2">
      <t>スミモト</t>
    </rPh>
    <phoneticPr fontId="10"/>
  </si>
  <si>
    <t>拓己</t>
    <rPh sb="0" eb="1">
      <t>タク</t>
    </rPh>
    <rPh sb="1" eb="2">
      <t>オノレ</t>
    </rPh>
    <phoneticPr fontId="10"/>
  </si>
  <si>
    <t>桜川ＳＣ（あ）</t>
    <rPh sb="0" eb="2">
      <t>サクラガワ</t>
    </rPh>
    <phoneticPr fontId="10"/>
  </si>
  <si>
    <t>いわた</t>
    <phoneticPr fontId="10"/>
  </si>
  <si>
    <t>しゅんさく</t>
    <phoneticPr fontId="10"/>
  </si>
  <si>
    <t>岩田</t>
    <rPh sb="0" eb="2">
      <t>イワタ</t>
    </rPh>
    <phoneticPr fontId="10"/>
  </si>
  <si>
    <t>俊朔</t>
    <rPh sb="0" eb="1">
      <t>シュン</t>
    </rPh>
    <rPh sb="1" eb="2">
      <t>サク</t>
    </rPh>
    <phoneticPr fontId="10"/>
  </si>
  <si>
    <t>桜川ＳＣ（い）</t>
    <rPh sb="0" eb="2">
      <t>サクラガワ</t>
    </rPh>
    <phoneticPr fontId="10"/>
  </si>
  <si>
    <t>こみや</t>
    <phoneticPr fontId="10"/>
  </si>
  <si>
    <t>しゅうた</t>
    <phoneticPr fontId="10"/>
  </si>
  <si>
    <t>小宮</t>
    <rPh sb="0" eb="2">
      <t>コミヤ</t>
    </rPh>
    <phoneticPr fontId="10"/>
  </si>
  <si>
    <t>周太</t>
    <rPh sb="0" eb="1">
      <t>シュウ</t>
    </rPh>
    <rPh sb="1" eb="2">
      <t>タ</t>
    </rPh>
    <phoneticPr fontId="10"/>
  </si>
  <si>
    <t>ときわ台ＳＣ</t>
    <rPh sb="3" eb="4">
      <t>ダイ</t>
    </rPh>
    <phoneticPr fontId="10"/>
  </si>
  <si>
    <t>にしぐち</t>
    <phoneticPr fontId="10"/>
  </si>
  <si>
    <t>しゅんき</t>
    <phoneticPr fontId="10"/>
  </si>
  <si>
    <t>西口</t>
    <rPh sb="0" eb="2">
      <t>ニシグチ</t>
    </rPh>
    <phoneticPr fontId="10"/>
  </si>
  <si>
    <t>隼樹</t>
    <rPh sb="0" eb="1">
      <t>シュン</t>
    </rPh>
    <rPh sb="1" eb="2">
      <t>キ</t>
    </rPh>
    <phoneticPr fontId="10"/>
  </si>
  <si>
    <t>ビートルイレブン</t>
    <phoneticPr fontId="10"/>
  </si>
  <si>
    <t>おかむら</t>
    <phoneticPr fontId="10"/>
  </si>
  <si>
    <t>れん</t>
    <phoneticPr fontId="10"/>
  </si>
  <si>
    <t>岡村</t>
    <rPh sb="0" eb="2">
      <t>オカムラ</t>
    </rPh>
    <phoneticPr fontId="10"/>
  </si>
  <si>
    <t>蓮</t>
    <rPh sb="0" eb="1">
      <t>レン</t>
    </rPh>
    <phoneticPr fontId="10"/>
  </si>
  <si>
    <t>ゴールデンキッカーズ</t>
    <phoneticPr fontId="10"/>
  </si>
  <si>
    <t>ももせ</t>
    <phoneticPr fontId="10"/>
  </si>
  <si>
    <t>けんた</t>
    <phoneticPr fontId="10"/>
  </si>
  <si>
    <t>百瀬</t>
    <rPh sb="0" eb="2">
      <t>モモセ</t>
    </rPh>
    <phoneticPr fontId="10"/>
  </si>
  <si>
    <t>賢汰</t>
    <rPh sb="0" eb="1">
      <t>カシコ</t>
    </rPh>
    <rPh sb="1" eb="2">
      <t>タ</t>
    </rPh>
    <phoneticPr fontId="10"/>
  </si>
  <si>
    <t>リトルインディアンズ</t>
    <phoneticPr fontId="10"/>
  </si>
  <si>
    <t>こばやし</t>
    <phoneticPr fontId="10"/>
  </si>
  <si>
    <t>じゅん</t>
    <phoneticPr fontId="10"/>
  </si>
  <si>
    <t>小林</t>
    <rPh sb="0" eb="2">
      <t>コバヤシ</t>
    </rPh>
    <phoneticPr fontId="10"/>
  </si>
  <si>
    <t>隼</t>
    <rPh sb="0" eb="1">
      <t>ジュン</t>
    </rPh>
    <phoneticPr fontId="10"/>
  </si>
  <si>
    <t>シルバーフォックス</t>
    <phoneticPr fontId="10"/>
  </si>
  <si>
    <t>ながおか</t>
    <phoneticPr fontId="10"/>
  </si>
  <si>
    <t>やすゆき</t>
    <phoneticPr fontId="10"/>
  </si>
  <si>
    <t>永岡</t>
    <rPh sb="0" eb="2">
      <t>ナガオカ</t>
    </rPh>
    <phoneticPr fontId="10"/>
  </si>
  <si>
    <t>康之</t>
    <rPh sb="0" eb="2">
      <t>ヤスユキ</t>
    </rPh>
    <phoneticPr fontId="10"/>
  </si>
  <si>
    <t>志村東Ｊｒ</t>
    <rPh sb="0" eb="2">
      <t>シムラ</t>
    </rPh>
    <rPh sb="2" eb="3">
      <t>ヒガシ</t>
    </rPh>
    <phoneticPr fontId="10"/>
  </si>
  <si>
    <t>よりもと</t>
    <phoneticPr fontId="10"/>
  </si>
  <si>
    <t>たいが</t>
    <phoneticPr fontId="10"/>
  </si>
  <si>
    <t>寄本</t>
    <rPh sb="0" eb="1">
      <t>ヨ</t>
    </rPh>
    <rPh sb="1" eb="2">
      <t>ホン</t>
    </rPh>
    <phoneticPr fontId="10"/>
  </si>
  <si>
    <t>大雅</t>
    <rPh sb="0" eb="1">
      <t>ダイ</t>
    </rPh>
    <rPh sb="1" eb="2">
      <t>ミヤビ</t>
    </rPh>
    <phoneticPr fontId="10"/>
  </si>
  <si>
    <t>北野ＦＣ</t>
    <rPh sb="0" eb="2">
      <t>キタノ</t>
    </rPh>
    <phoneticPr fontId="10"/>
  </si>
  <si>
    <t>まきた</t>
    <phoneticPr fontId="10"/>
  </si>
  <si>
    <t>そうし</t>
    <phoneticPr fontId="10"/>
  </si>
  <si>
    <t>牧田</t>
    <rPh sb="0" eb="2">
      <t>マキタ</t>
    </rPh>
    <phoneticPr fontId="10"/>
  </si>
  <si>
    <t>壮史</t>
    <rPh sb="0" eb="1">
      <t>ソウ</t>
    </rPh>
    <rPh sb="1" eb="2">
      <t>シ</t>
    </rPh>
    <phoneticPr fontId="10"/>
  </si>
  <si>
    <t>九曜ＦＣﾋﾞｨｵｰﾗ</t>
    <rPh sb="0" eb="2">
      <t>クヨウ</t>
    </rPh>
    <phoneticPr fontId="10"/>
  </si>
  <si>
    <t>なかた</t>
    <phoneticPr fontId="10"/>
  </si>
  <si>
    <t>あゆき</t>
    <phoneticPr fontId="10"/>
  </si>
  <si>
    <t>中田</t>
    <rPh sb="0" eb="2">
      <t>ナカタ</t>
    </rPh>
    <phoneticPr fontId="10"/>
  </si>
  <si>
    <t>歩希</t>
    <rPh sb="0" eb="1">
      <t>アル</t>
    </rPh>
    <rPh sb="1" eb="2">
      <t>キ</t>
    </rPh>
    <phoneticPr fontId="10"/>
  </si>
  <si>
    <t>九曜ＦＣﾋﾞｨｵﾚｰﾀ</t>
    <rPh sb="0" eb="2">
      <t>クヨウ</t>
    </rPh>
    <phoneticPr fontId="10"/>
  </si>
  <si>
    <t>あいば</t>
    <phoneticPr fontId="10"/>
  </si>
  <si>
    <t>りょうたろう</t>
    <phoneticPr fontId="10"/>
  </si>
  <si>
    <t>相場</t>
    <rPh sb="0" eb="2">
      <t>アイバ</t>
    </rPh>
    <phoneticPr fontId="10"/>
  </si>
  <si>
    <t>遼太郎</t>
    <rPh sb="0" eb="3">
      <t>リョウタロウ</t>
    </rPh>
    <phoneticPr fontId="10"/>
  </si>
  <si>
    <t>成増サッカークラブ</t>
    <rPh sb="0" eb="2">
      <t>ナリマス</t>
    </rPh>
    <phoneticPr fontId="10"/>
  </si>
  <si>
    <t>うめもと</t>
    <phoneticPr fontId="10"/>
  </si>
  <si>
    <t>はると</t>
    <phoneticPr fontId="10"/>
  </si>
  <si>
    <t>梅本</t>
    <rPh sb="0" eb="2">
      <t>ウメモト</t>
    </rPh>
    <phoneticPr fontId="10"/>
  </si>
  <si>
    <t>遥翔</t>
    <rPh sb="0" eb="1">
      <t>ハル</t>
    </rPh>
    <rPh sb="1" eb="2">
      <t>トブ</t>
    </rPh>
    <phoneticPr fontId="10"/>
  </si>
  <si>
    <t>高島平ＳＣ   Ａ</t>
    <rPh sb="0" eb="2">
      <t>タカシマ</t>
    </rPh>
    <rPh sb="2" eb="3">
      <t>タイラ</t>
    </rPh>
    <phoneticPr fontId="10"/>
  </si>
  <si>
    <t>なかがわ</t>
    <phoneticPr fontId="10"/>
  </si>
  <si>
    <t>中川</t>
    <rPh sb="0" eb="2">
      <t>ナカガワ</t>
    </rPh>
    <phoneticPr fontId="10"/>
  </si>
  <si>
    <t>じだん</t>
    <phoneticPr fontId="10"/>
  </si>
  <si>
    <t>高島平ＳＣ   Ｂ</t>
    <rPh sb="0" eb="2">
      <t>タカシマ</t>
    </rPh>
    <rPh sb="2" eb="3">
      <t>タイラ</t>
    </rPh>
    <phoneticPr fontId="10"/>
  </si>
  <si>
    <t>なかもと</t>
    <phoneticPr fontId="10"/>
  </si>
  <si>
    <t>まさよし</t>
    <phoneticPr fontId="10"/>
  </si>
  <si>
    <t>中本</t>
    <rPh sb="0" eb="2">
      <t>ナカモト</t>
    </rPh>
    <phoneticPr fontId="10"/>
  </si>
  <si>
    <t>正吉</t>
    <rPh sb="0" eb="2">
      <t>ショウキチ</t>
    </rPh>
    <phoneticPr fontId="10"/>
  </si>
  <si>
    <t>ＢＬＵＥ ＥＡＧＬＥＳ</t>
    <phoneticPr fontId="10"/>
  </si>
  <si>
    <t>しょうじ</t>
    <phoneticPr fontId="10"/>
  </si>
  <si>
    <t>ゆうさく</t>
    <phoneticPr fontId="10"/>
  </si>
  <si>
    <t>庄司</t>
    <rPh sb="0" eb="2">
      <t>ショウジ</t>
    </rPh>
    <phoneticPr fontId="10"/>
  </si>
  <si>
    <t>優作</t>
    <rPh sb="0" eb="2">
      <t>ユウサク</t>
    </rPh>
    <phoneticPr fontId="10"/>
  </si>
  <si>
    <t>アミーゴＦＣ</t>
    <phoneticPr fontId="10"/>
  </si>
  <si>
    <t>なかむら</t>
    <phoneticPr fontId="10"/>
  </si>
  <si>
    <t>ひろと</t>
    <phoneticPr fontId="10"/>
  </si>
  <si>
    <t>中村</t>
    <rPh sb="0" eb="2">
      <t>ナカムラ</t>
    </rPh>
    <phoneticPr fontId="10"/>
  </si>
  <si>
    <t>洋人</t>
    <rPh sb="0" eb="2">
      <t>ヒロト</t>
    </rPh>
    <phoneticPr fontId="10"/>
  </si>
  <si>
    <t>ＦＣ北前野</t>
    <rPh sb="2" eb="3">
      <t>キタ</t>
    </rPh>
    <rPh sb="3" eb="5">
      <t>マエノ</t>
    </rPh>
    <phoneticPr fontId="10"/>
  </si>
  <si>
    <t>ほりの</t>
    <phoneticPr fontId="10"/>
  </si>
  <si>
    <t>そうた</t>
    <phoneticPr fontId="10"/>
  </si>
  <si>
    <t>堀野</t>
    <rPh sb="0" eb="2">
      <t>ホリノ</t>
    </rPh>
    <phoneticPr fontId="10"/>
  </si>
  <si>
    <t>颯大</t>
    <rPh sb="0" eb="1">
      <t>ソウ</t>
    </rPh>
    <rPh sb="1" eb="2">
      <t>ダイ</t>
    </rPh>
    <phoneticPr fontId="10"/>
  </si>
  <si>
    <t>アズサジュニア</t>
    <phoneticPr fontId="10"/>
  </si>
  <si>
    <t>かもした</t>
    <phoneticPr fontId="10"/>
  </si>
  <si>
    <t>こうたろう</t>
    <phoneticPr fontId="10"/>
  </si>
  <si>
    <t>鴨下</t>
    <rPh sb="0" eb="2">
      <t>カモシタ</t>
    </rPh>
    <phoneticPr fontId="10"/>
  </si>
  <si>
    <t>晃太郎</t>
    <rPh sb="0" eb="1">
      <t>アキラ</t>
    </rPh>
    <rPh sb="1" eb="3">
      <t>タロウ</t>
    </rPh>
    <phoneticPr fontId="10"/>
  </si>
  <si>
    <t>向原ｼｬｰｸｽ</t>
    <rPh sb="0" eb="2">
      <t>ムカイハラ</t>
    </rPh>
    <phoneticPr fontId="10"/>
  </si>
  <si>
    <t>おおにし</t>
    <phoneticPr fontId="10"/>
  </si>
  <si>
    <t>ゆうと</t>
    <phoneticPr fontId="10"/>
  </si>
  <si>
    <t>大西</t>
    <rPh sb="0" eb="2">
      <t>オオニシ</t>
    </rPh>
    <phoneticPr fontId="10"/>
  </si>
  <si>
    <t>悠斗</t>
    <rPh sb="0" eb="1">
      <t>ユウ</t>
    </rPh>
    <rPh sb="1" eb="2">
      <t>ト</t>
    </rPh>
    <phoneticPr fontId="10"/>
  </si>
  <si>
    <t>ＳＣ 360</t>
    <phoneticPr fontId="10"/>
  </si>
  <si>
    <t>むかさ</t>
    <phoneticPr fontId="10"/>
  </si>
  <si>
    <t>うたせ</t>
    <phoneticPr fontId="10"/>
  </si>
  <si>
    <t>向笠</t>
    <rPh sb="0" eb="2">
      <t>ムカサ</t>
    </rPh>
    <phoneticPr fontId="10"/>
  </si>
  <si>
    <t>詩星</t>
    <rPh sb="0" eb="1">
      <t>シ</t>
    </rPh>
    <rPh sb="1" eb="2">
      <t>ホシ</t>
    </rPh>
    <phoneticPr fontId="10"/>
  </si>
  <si>
    <t>ＦＣレパードＪｒ</t>
    <phoneticPr fontId="10"/>
  </si>
  <si>
    <t>しば</t>
    <phoneticPr fontId="10"/>
  </si>
  <si>
    <t>ひなこ</t>
    <phoneticPr fontId="10"/>
  </si>
  <si>
    <t>柴</t>
    <rPh sb="0" eb="1">
      <t>シバ</t>
    </rPh>
    <phoneticPr fontId="10"/>
  </si>
  <si>
    <t>ひな子</t>
    <rPh sb="2" eb="3">
      <t>コ</t>
    </rPh>
    <phoneticPr fontId="10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</si>
</sst>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6">
    <xf numFmtId="0" fontId="0" fillId="0" borderId="0" xfId="0">
      <alignment vertical="center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" fillId="0" borderId="0" xfId="1" applyFont="1" applyBorder="1" applyAlignment="1">
      <alignment horizontal="center" vertical="center" shrinkToFit="1"/>
    </xf>
    <xf numFmtId="0" fontId="1" fillId="0" borderId="0" xfId="1" applyFont="1" applyAlignment="1">
      <alignment vertical="center"/>
    </xf>
    <xf numFmtId="0" fontId="1" fillId="0" borderId="0" xfId="1" applyFont="1" applyAlignment="1">
      <alignment vertical="center" shrinkToFit="1"/>
    </xf>
    <xf numFmtId="0" fontId="1" fillId="0" borderId="0" xfId="1" applyFont="1" applyBorder="1" applyAlignment="1">
      <alignment vertical="center" shrinkToFit="1"/>
    </xf>
    <xf numFmtId="0" fontId="7" fillId="0" borderId="0" xfId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1" applyFont="1" applyAlignment="1">
      <alignment vertical="center" shrinkToFit="1"/>
    </xf>
    <xf numFmtId="0" fontId="1" fillId="0" borderId="0" xfId="1" applyFont="1" applyAlignment="1">
      <alignment horizontal="center" vertical="center" shrinkToFit="1"/>
    </xf>
    <xf numFmtId="0" fontId="1" fillId="0" borderId="0" xfId="1" applyFont="1" applyAlignment="1">
      <alignment horizontal="right" vertical="center" shrinkToFit="1"/>
    </xf>
    <xf numFmtId="0" fontId="1" fillId="0" borderId="0" xfId="1" applyFont="1" applyAlignment="1">
      <alignment horizontal="left" vertical="center" shrinkToFit="1"/>
    </xf>
    <xf numFmtId="0" fontId="8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0" xfId="1" applyNumberFormat="1" applyFont="1" applyBorder="1" applyAlignment="1" applyProtection="1">
      <alignment horizontal="center" vertical="center" shrinkToFit="1"/>
    </xf>
    <xf numFmtId="0" fontId="1" fillId="0" borderId="0" xfId="1" applyFont="1" applyBorder="1" applyAlignment="1">
      <alignment horizontal="right" vertical="center" shrinkToFit="1"/>
    </xf>
    <xf numFmtId="0" fontId="1" fillId="0" borderId="0" xfId="1" applyFont="1" applyBorder="1" applyAlignment="1">
      <alignment horizontal="left" vertical="center" shrinkToFit="1"/>
    </xf>
    <xf numFmtId="0" fontId="1" fillId="0" borderId="0" xfId="1" applyFont="1" applyFill="1" applyBorder="1" applyAlignment="1" applyProtection="1">
      <alignment vertical="center" shrinkToFit="1"/>
    </xf>
    <xf numFmtId="0" fontId="1" fillId="0" borderId="26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5" fillId="0" borderId="17" xfId="1" applyNumberFormat="1" applyFont="1" applyBorder="1" applyAlignment="1" applyProtection="1">
      <alignment horizontal="center" vertical="center" shrinkToFit="1"/>
    </xf>
    <xf numFmtId="0" fontId="5" fillId="0" borderId="17" xfId="1" applyFont="1" applyBorder="1" applyAlignment="1">
      <alignment horizontal="right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left" vertical="center" shrinkToFit="1"/>
    </xf>
    <xf numFmtId="0" fontId="1" fillId="0" borderId="17" xfId="1" applyFont="1" applyFill="1" applyBorder="1" applyAlignment="1" applyProtection="1">
      <alignment vertical="center" shrinkToFit="1"/>
    </xf>
    <xf numFmtId="0" fontId="1" fillId="0" borderId="17" xfId="1" applyFont="1" applyBorder="1" applyAlignment="1">
      <alignment vertical="center" shrinkToFit="1"/>
    </xf>
    <xf numFmtId="0" fontId="1" fillId="0" borderId="27" xfId="1" applyFont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18" xfId="1" applyNumberFormat="1" applyFont="1" applyBorder="1" applyAlignment="1" applyProtection="1">
      <alignment horizontal="center" vertical="center" shrinkToFit="1"/>
    </xf>
    <xf numFmtId="0" fontId="5" fillId="0" borderId="18" xfId="1" applyFont="1" applyBorder="1" applyAlignment="1">
      <alignment horizontal="right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left" vertical="center" shrinkToFit="1"/>
    </xf>
    <xf numFmtId="0" fontId="1" fillId="0" borderId="18" xfId="1" applyFont="1" applyFill="1" applyBorder="1" applyAlignment="1" applyProtection="1">
      <alignment vertical="center" shrinkToFit="1"/>
    </xf>
    <xf numFmtId="0" fontId="1" fillId="0" borderId="18" xfId="1" applyFont="1" applyBorder="1" applyAlignment="1">
      <alignment vertical="center" shrinkToFit="1"/>
    </xf>
    <xf numFmtId="0" fontId="1" fillId="0" borderId="28" xfId="1" applyFont="1" applyBorder="1" applyAlignment="1">
      <alignment vertical="center" shrinkToFit="1"/>
    </xf>
    <xf numFmtId="0" fontId="1" fillId="0" borderId="0" xfId="1" applyAlignment="1">
      <alignment shrinkToFit="1"/>
    </xf>
    <xf numFmtId="0" fontId="3" fillId="0" borderId="0" xfId="1" applyFont="1" applyBorder="1" applyAlignment="1">
      <alignment vertical="center" shrinkToFit="1"/>
    </xf>
    <xf numFmtId="0" fontId="4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right" vertical="center" shrinkToFit="1"/>
    </xf>
    <xf numFmtId="0" fontId="5" fillId="0" borderId="0" xfId="1" applyFont="1" applyBorder="1" applyAlignment="1">
      <alignment horizontal="left" vertical="center" shrinkToFit="1"/>
    </xf>
    <xf numFmtId="0" fontId="5" fillId="0" borderId="0" xfId="1" applyFont="1" applyBorder="1" applyAlignment="1">
      <alignment vertical="center" shrinkToFit="1"/>
    </xf>
    <xf numFmtId="20" fontId="5" fillId="0" borderId="0" xfId="1" applyNumberFormat="1" applyFont="1" applyBorder="1" applyAlignment="1" applyProtection="1">
      <alignment horizontal="center" vertical="center" shrinkToFit="1"/>
    </xf>
    <xf numFmtId="0" fontId="5" fillId="0" borderId="23" xfId="1" applyFont="1" applyBorder="1" applyAlignment="1">
      <alignment horizontal="left" vertical="center" shrinkToFit="1"/>
    </xf>
    <xf numFmtId="0" fontId="5" fillId="0" borderId="10" xfId="1" applyFont="1" applyBorder="1" applyAlignment="1">
      <alignment horizontal="left" vertical="center" shrinkToFit="1"/>
    </xf>
    <xf numFmtId="0" fontId="5" fillId="0" borderId="11" xfId="1" applyFont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2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4" xfId="0" applyFont="1" applyFill="1" applyBorder="1" applyAlignment="1" applyProtection="1">
      <alignment vertical="center"/>
    </xf>
    <xf numFmtId="0" fontId="1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0" xfId="0" applyBorder="1" applyAlignment="1">
      <alignment horizontal="right" vertical="center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0" fillId="0" borderId="21" xfId="0" applyBorder="1" applyAlignment="1">
      <alignment horizontal="right" vertical="center" wrapText="1"/>
    </xf>
    <xf numFmtId="0" fontId="5" fillId="0" borderId="21" xfId="0" applyNumberFormat="1" applyFont="1" applyBorder="1" applyAlignment="1" applyProtection="1">
      <alignment horizontal="center" vertical="center" wrapText="1"/>
    </xf>
    <xf numFmtId="0" fontId="0" fillId="0" borderId="22" xfId="0" applyBorder="1" applyAlignment="1">
      <alignment horizontal="right" vertical="center" wrapText="1"/>
    </xf>
    <xf numFmtId="0" fontId="5" fillId="0" borderId="22" xfId="0" applyNumberFormat="1" applyFont="1" applyBorder="1" applyAlignment="1" applyProtection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01" xfId="1" applyFont="1" applyBorder="1" applyAlignment="1">
      <alignment vertical="center" shrinkToFit="1"/>
    </xf>
    <xf numFmtId="0" fontId="1" fillId="0" borderId="101" xfId="1" applyFont="1" applyBorder="1" applyAlignment="1">
      <alignment horizontal="right" vertical="center" shrinkToFit="1"/>
    </xf>
    <xf numFmtId="0" fontId="1" fillId="0" borderId="101" xfId="1" applyFont="1" applyBorder="1" applyAlignment="1">
      <alignment horizontal="left" vertical="center" shrinkToFit="1"/>
    </xf>
    <xf numFmtId="0" fontId="0" fillId="0" borderId="30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1" fillId="0" borderId="40" xfId="1" applyFont="1" applyBorder="1" applyAlignment="1">
      <alignment horizontal="center" vertical="center" shrinkToFit="1"/>
    </xf>
    <xf numFmtId="0" fontId="1" fillId="0" borderId="29" xfId="1" applyFont="1" applyBorder="1" applyAlignment="1">
      <alignment horizontal="center" vertical="center" shrinkToFit="1"/>
    </xf>
    <xf numFmtId="0" fontId="1" fillId="0" borderId="39" xfId="1" applyFont="1" applyBorder="1" applyAlignment="1">
      <alignment horizontal="center" vertical="center" shrinkToFit="1"/>
    </xf>
    <xf numFmtId="0" fontId="1" fillId="0" borderId="30" xfId="1" applyFont="1" applyBorder="1" applyAlignment="1">
      <alignment horizontal="center" vertical="center" shrinkToFit="1"/>
    </xf>
    <xf numFmtId="20" fontId="5" fillId="0" borderId="40" xfId="1" applyNumberFormat="1" applyFont="1" applyBorder="1" applyAlignment="1" applyProtection="1">
      <alignment horizontal="center" vertical="center" shrinkToFit="1"/>
    </xf>
    <xf numFmtId="20" fontId="5" fillId="0" borderId="29" xfId="1" applyNumberFormat="1" applyFont="1" applyBorder="1" applyAlignment="1" applyProtection="1">
      <alignment horizontal="center" vertical="center" shrinkToFit="1"/>
    </xf>
    <xf numFmtId="20" fontId="5" fillId="0" borderId="80" xfId="1" applyNumberFormat="1" applyFont="1" applyBorder="1" applyAlignment="1" applyProtection="1">
      <alignment horizontal="center" vertical="center" shrinkToFit="1"/>
    </xf>
    <xf numFmtId="0" fontId="5" fillId="0" borderId="40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0" fontId="5" fillId="0" borderId="39" xfId="1" applyFont="1" applyBorder="1" applyAlignment="1">
      <alignment horizontal="center" vertical="center" shrinkToFit="1"/>
    </xf>
    <xf numFmtId="20" fontId="5" fillId="0" borderId="88" xfId="1" applyNumberFormat="1" applyFont="1" applyBorder="1" applyAlignment="1" applyProtection="1">
      <alignment horizontal="center" vertical="center" shrinkToFit="1"/>
    </xf>
    <xf numFmtId="20" fontId="5" fillId="0" borderId="39" xfId="1" applyNumberFormat="1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6" fillId="0" borderId="10" xfId="1" applyFont="1" applyBorder="1" applyAlignment="1">
      <alignment horizontal="left" vertical="center" shrinkToFit="1"/>
    </xf>
    <xf numFmtId="0" fontId="6" fillId="0" borderId="11" xfId="1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wrapText="1"/>
    </xf>
    <xf numFmtId="0" fontId="5" fillId="0" borderId="19" xfId="1" applyFont="1" applyBorder="1" applyAlignment="1">
      <alignment horizontal="center" vertical="center" shrinkToFit="1"/>
    </xf>
    <xf numFmtId="0" fontId="1" fillId="0" borderId="26" xfId="1" applyFont="1" applyBorder="1" applyAlignment="1">
      <alignment horizontal="center" vertical="center" shrinkToFit="1"/>
    </xf>
    <xf numFmtId="0" fontId="1" fillId="0" borderId="0" xfId="1" applyFont="1" applyFill="1" applyBorder="1" applyAlignment="1">
      <alignment vertical="center" shrinkToFit="1"/>
    </xf>
    <xf numFmtId="0" fontId="5" fillId="0" borderId="0" xfId="1" applyNumberFormat="1" applyFont="1" applyFill="1" applyBorder="1" applyAlignment="1" applyProtection="1">
      <alignment horizontal="center" vertical="center" shrinkToFit="1"/>
    </xf>
    <xf numFmtId="0" fontId="1" fillId="0" borderId="0" xfId="1" applyFill="1" applyAlignment="1">
      <alignment shrinkToFit="1"/>
    </xf>
    <xf numFmtId="0" fontId="3" fillId="0" borderId="0" xfId="1" applyFont="1" applyFill="1" applyBorder="1" applyAlignment="1">
      <alignment vertical="center" shrinkToFit="1"/>
    </xf>
    <xf numFmtId="0" fontId="5" fillId="2" borderId="17" xfId="1" applyNumberFormat="1" applyFont="1" applyFill="1" applyBorder="1" applyAlignment="1" applyProtection="1">
      <alignment horizontal="center" vertical="center" shrinkToFit="1"/>
    </xf>
    <xf numFmtId="0" fontId="5" fillId="2" borderId="17" xfId="1" applyFont="1" applyFill="1" applyBorder="1" applyAlignment="1">
      <alignment horizontal="right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left" vertical="center" shrinkToFit="1"/>
    </xf>
    <xf numFmtId="0" fontId="5" fillId="2" borderId="18" xfId="1" applyNumberFormat="1" applyFont="1" applyFill="1" applyBorder="1" applyAlignment="1" applyProtection="1">
      <alignment horizontal="center" vertical="center" shrinkToFit="1"/>
    </xf>
    <xf numFmtId="0" fontId="5" fillId="2" borderId="18" xfId="1" applyFont="1" applyFill="1" applyBorder="1" applyAlignment="1">
      <alignment horizontal="right" vertical="center" shrinkToFit="1"/>
    </xf>
    <xf numFmtId="0" fontId="5" fillId="2" borderId="18" xfId="1" applyFont="1" applyFill="1" applyBorder="1" applyAlignment="1">
      <alignment horizontal="center" vertical="center" shrinkToFit="1"/>
    </xf>
    <xf numFmtId="0" fontId="5" fillId="2" borderId="18" xfId="1" applyFont="1" applyFill="1" applyBorder="1" applyAlignment="1">
      <alignment horizontal="left" vertical="center" shrinkToFit="1"/>
    </xf>
    <xf numFmtId="0" fontId="5" fillId="0" borderId="119" xfId="1" applyFont="1" applyBorder="1" applyAlignment="1">
      <alignment horizontal="left" vertical="center" shrinkToFit="1"/>
    </xf>
    <xf numFmtId="0" fontId="5" fillId="0" borderId="124" xfId="1" applyFont="1" applyBorder="1" applyAlignment="1">
      <alignment horizontal="left" vertical="center" shrinkToFit="1"/>
    </xf>
    <xf numFmtId="0" fontId="5" fillId="0" borderId="130" xfId="1" applyFont="1" applyBorder="1" applyAlignment="1">
      <alignment horizontal="left" vertical="center" shrinkToFit="1"/>
    </xf>
    <xf numFmtId="0" fontId="5" fillId="0" borderId="19" xfId="1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Font="1" applyBorder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Font="1" applyBorder="1" applyAlignment="1">
      <alignment vertical="center" shrinkToFi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32" xfId="0" applyNumberFormat="1" applyFont="1" applyFill="1" applyBorder="1" applyAlignment="1" applyProtection="1">
      <alignment horizontal="center" vertical="center" wrapText="1"/>
    </xf>
    <xf numFmtId="0" fontId="5" fillId="2" borderId="5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32" xfId="0" applyNumberFormat="1" applyFont="1" applyFill="1" applyBorder="1" applyAlignment="1" applyProtection="1">
      <alignment horizontal="center" vertical="center" wrapText="1"/>
    </xf>
    <xf numFmtId="0" fontId="5" fillId="3" borderId="50" xfId="0" applyFont="1" applyFill="1" applyBorder="1" applyAlignment="1">
      <alignment horizontal="left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 shrinkToFit="1"/>
    </xf>
    <xf numFmtId="0" fontId="5" fillId="0" borderId="12" xfId="1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3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right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>
      <alignment horizontal="right" vertical="center" wrapText="1"/>
    </xf>
    <xf numFmtId="0" fontId="5" fillId="0" borderId="2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right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right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6" fillId="0" borderId="0" xfId="1" applyFont="1" applyFill="1" applyAlignment="1">
      <alignment vertical="center" shrinkToFit="1"/>
    </xf>
    <xf numFmtId="0" fontId="1" fillId="0" borderId="0" xfId="1" applyFont="1" applyFill="1" applyAlignment="1">
      <alignment horizontal="center" vertical="center" shrinkToFit="1"/>
    </xf>
    <xf numFmtId="0" fontId="1" fillId="0" borderId="0" xfId="1" applyFont="1" applyFill="1" applyAlignment="1">
      <alignment horizontal="left" vertical="center" shrinkToFit="1"/>
    </xf>
    <xf numFmtId="0" fontId="1" fillId="0" borderId="0" xfId="1" applyFont="1" applyFill="1" applyAlignment="1">
      <alignment vertical="center" shrinkToFit="1"/>
    </xf>
    <xf numFmtId="0" fontId="8" fillId="0" borderId="0" xfId="1" applyFont="1" applyFill="1" applyBorder="1" applyAlignment="1">
      <alignment vertical="center" shrinkToFit="1"/>
    </xf>
    <xf numFmtId="0" fontId="5" fillId="0" borderId="24" xfId="1" applyFont="1" applyFill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left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43" xfId="0" applyFont="1" applyBorder="1" applyAlignment="1">
      <alignment horizontal="center" vertical="center" wrapText="1"/>
    </xf>
    <xf numFmtId="0" fontId="1" fillId="0" borderId="143" xfId="0" applyFont="1" applyFill="1" applyBorder="1" applyAlignment="1" applyProtection="1">
      <alignment vertical="center"/>
    </xf>
    <xf numFmtId="0" fontId="13" fillId="0" borderId="0" xfId="0" applyFont="1" applyFill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95" xfId="0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 wrapText="1"/>
    </xf>
    <xf numFmtId="0" fontId="0" fillId="0" borderId="106" xfId="0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 shrinkToFit="1"/>
    </xf>
    <xf numFmtId="0" fontId="1" fillId="0" borderId="10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50" xfId="0" applyNumberFormat="1" applyFont="1" applyFill="1" applyBorder="1" applyAlignment="1" applyProtection="1">
      <alignment horizontal="center" vertical="center" wrapText="1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6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06" xfId="0" applyFont="1" applyFill="1" applyBorder="1" applyAlignment="1">
      <alignment horizontal="center" vertical="center" wrapText="1"/>
    </xf>
    <xf numFmtId="0" fontId="0" fillId="0" borderId="116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1" fillId="0" borderId="1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1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4" fillId="0" borderId="96" xfId="0" applyFont="1" applyBorder="1" applyAlignment="1">
      <alignment horizontal="center" vertical="center" wrapText="1"/>
    </xf>
    <xf numFmtId="0" fontId="0" fillId="0" borderId="106" xfId="0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10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6" xfId="0" applyNumberFormat="1" applyFont="1" applyBorder="1" applyAlignment="1" applyProtection="1">
      <alignment horizontal="center" vertical="center" wrapText="1"/>
    </xf>
    <xf numFmtId="0" fontId="5" fillId="0" borderId="50" xfId="0" applyNumberFormat="1" applyFont="1" applyBorder="1" applyAlignment="1" applyProtection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0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0" fontId="1" fillId="0" borderId="1" xfId="1" applyFont="1" applyBorder="1" applyAlignment="1">
      <alignment horizontal="center" vertical="center" shrinkToFit="1"/>
    </xf>
    <xf numFmtId="0" fontId="1" fillId="0" borderId="6" xfId="1" applyFont="1" applyBorder="1" applyAlignment="1">
      <alignment horizontal="center" vertical="center" shrinkToFit="1"/>
    </xf>
    <xf numFmtId="0" fontId="1" fillId="0" borderId="50" xfId="1" applyFont="1" applyBorder="1" applyAlignment="1">
      <alignment horizontal="center" vertical="center" shrinkToFit="1"/>
    </xf>
    <xf numFmtId="0" fontId="8" fillId="0" borderId="26" xfId="1" applyFont="1" applyBorder="1" applyAlignment="1">
      <alignment horizontal="center" vertical="center" shrinkToFit="1"/>
    </xf>
    <xf numFmtId="0" fontId="9" fillId="0" borderId="48" xfId="1" applyFont="1" applyBorder="1" applyAlignment="1">
      <alignment horizontal="center" vertical="center" shrinkToFit="1"/>
    </xf>
    <xf numFmtId="0" fontId="9" fillId="0" borderId="33" xfId="1" applyFont="1" applyBorder="1" applyAlignment="1">
      <alignment horizontal="center" vertical="center" shrinkToFit="1"/>
    </xf>
    <xf numFmtId="0" fontId="9" fillId="0" borderId="49" xfId="1" applyFont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</xf>
    <xf numFmtId="0" fontId="5" fillId="0" borderId="33" xfId="1" applyNumberFormat="1" applyFont="1" applyBorder="1" applyAlignment="1" applyProtection="1">
      <alignment horizontal="center" vertical="center" shrinkToFit="1"/>
    </xf>
    <xf numFmtId="0" fontId="5" fillId="0" borderId="49" xfId="1" applyNumberFormat="1" applyFont="1" applyBorder="1" applyAlignment="1" applyProtection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49" xfId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shrinkToFit="1"/>
    </xf>
    <xf numFmtId="0" fontId="1" fillId="0" borderId="33" xfId="1" applyFont="1" applyBorder="1" applyAlignment="1">
      <alignment horizontal="center" vertical="center" shrinkToFit="1"/>
    </xf>
    <xf numFmtId="0" fontId="1" fillId="0" borderId="49" xfId="1" applyFont="1" applyBorder="1" applyAlignment="1">
      <alignment horizontal="center" vertical="center" shrinkToFit="1"/>
    </xf>
    <xf numFmtId="0" fontId="1" fillId="0" borderId="34" xfId="1" applyFont="1" applyBorder="1" applyAlignment="1">
      <alignment horizontal="center" vertical="center" shrinkToFit="1"/>
    </xf>
    <xf numFmtId="0" fontId="1" fillId="0" borderId="46" xfId="1" applyFont="1" applyBorder="1" applyAlignment="1">
      <alignment horizontal="center" vertical="center" shrinkToFit="1"/>
    </xf>
    <xf numFmtId="0" fontId="1" fillId="0" borderId="44" xfId="1" applyFont="1" applyBorder="1" applyAlignment="1">
      <alignment horizontal="center" vertical="center" shrinkToFit="1"/>
    </xf>
    <xf numFmtId="0" fontId="1" fillId="0" borderId="87" xfId="1" applyFont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9" xfId="1" applyFont="1" applyBorder="1" applyAlignment="1">
      <alignment horizontal="center" vertical="center" shrinkToFit="1"/>
    </xf>
    <xf numFmtId="20" fontId="5" fillId="0" borderId="139" xfId="1" applyNumberFormat="1" applyFont="1" applyBorder="1" applyAlignment="1" applyProtection="1">
      <alignment horizontal="center" vertical="center" shrinkToFit="1"/>
    </xf>
    <xf numFmtId="20" fontId="5" fillId="0" borderId="12" xfId="1" applyNumberFormat="1" applyFont="1" applyBorder="1" applyAlignment="1" applyProtection="1">
      <alignment horizontal="center" vertical="center" shrinkToFit="1"/>
    </xf>
    <xf numFmtId="20" fontId="5" fillId="0" borderId="140" xfId="1" applyNumberFormat="1" applyFont="1" applyBorder="1" applyAlignment="1" applyProtection="1">
      <alignment horizontal="center" vertical="center" shrinkToFit="1"/>
    </xf>
    <xf numFmtId="0" fontId="5" fillId="0" borderId="40" xfId="1" applyFont="1" applyBorder="1" applyAlignment="1">
      <alignment horizontal="center" vertical="center" shrinkToFit="1"/>
    </xf>
    <xf numFmtId="0" fontId="1" fillId="0" borderId="40" xfId="1" applyFont="1" applyBorder="1" applyAlignment="1">
      <alignment horizontal="center" vertical="center" shrinkToFit="1"/>
    </xf>
    <xf numFmtId="0" fontId="1" fillId="0" borderId="29" xfId="1" applyFont="1" applyBorder="1" applyAlignment="1">
      <alignment horizontal="center" vertical="center" shrinkToFit="1"/>
    </xf>
    <xf numFmtId="0" fontId="1" fillId="0" borderId="39" xfId="1" applyFont="1" applyBorder="1" applyAlignment="1">
      <alignment horizontal="center" vertical="center" shrinkToFit="1"/>
    </xf>
    <xf numFmtId="0" fontId="1" fillId="0" borderId="30" xfId="1" applyFont="1" applyBorder="1" applyAlignment="1">
      <alignment horizontal="center" vertical="center" shrinkToFit="1"/>
    </xf>
    <xf numFmtId="0" fontId="5" fillId="0" borderId="43" xfId="1" applyFont="1" applyBorder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5" fillId="0" borderId="45" xfId="1" applyFont="1" applyBorder="1" applyAlignment="1">
      <alignment horizontal="center" vertical="center" shrinkToFit="1"/>
    </xf>
    <xf numFmtId="20" fontId="5" fillId="0" borderId="137" xfId="1" applyNumberFormat="1" applyFont="1" applyBorder="1" applyAlignment="1" applyProtection="1">
      <alignment horizontal="center" vertical="center" shrinkToFit="1"/>
    </xf>
    <xf numFmtId="20" fontId="5" fillId="0" borderId="24" xfId="1" applyNumberFormat="1" applyFont="1" applyBorder="1" applyAlignment="1" applyProtection="1">
      <alignment horizontal="center" vertical="center" shrinkToFit="1"/>
    </xf>
    <xf numFmtId="20" fontId="5" fillId="0" borderId="138" xfId="1" applyNumberFormat="1" applyFont="1" applyBorder="1" applyAlignment="1" applyProtection="1">
      <alignment horizontal="center" vertical="center" shrinkToFit="1"/>
    </xf>
    <xf numFmtId="0" fontId="5" fillId="0" borderId="46" xfId="1" applyFont="1" applyBorder="1" applyAlignment="1">
      <alignment horizontal="center" vertical="center" shrinkToFit="1"/>
    </xf>
    <xf numFmtId="0" fontId="1" fillId="0" borderId="45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  <xf numFmtId="20" fontId="5" fillId="0" borderId="38" xfId="1" applyNumberFormat="1" applyFont="1" applyBorder="1" applyAlignment="1" applyProtection="1">
      <alignment horizontal="center" vertical="center" shrinkToFit="1"/>
    </xf>
    <xf numFmtId="20" fontId="5" fillId="0" borderId="36" xfId="1" applyNumberFormat="1" applyFont="1" applyBorder="1" applyAlignment="1" applyProtection="1">
      <alignment horizontal="center" vertical="center" shrinkToFit="1"/>
    </xf>
    <xf numFmtId="20" fontId="5" fillId="0" borderId="78" xfId="1" applyNumberFormat="1" applyFont="1" applyBorder="1" applyAlignment="1" applyProtection="1">
      <alignment horizontal="center" vertical="center" shrinkToFit="1"/>
    </xf>
    <xf numFmtId="20" fontId="5" fillId="0" borderId="105" xfId="1" applyNumberFormat="1" applyFont="1" applyBorder="1" applyAlignment="1" applyProtection="1">
      <alignment horizontal="center" vertical="center" shrinkToFit="1"/>
    </xf>
    <xf numFmtId="20" fontId="5" fillId="0" borderId="37" xfId="1" applyNumberFormat="1" applyFont="1" applyBorder="1" applyAlignment="1" applyProtection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0" fontId="5" fillId="0" borderId="133" xfId="1" applyFont="1" applyBorder="1" applyAlignment="1">
      <alignment horizontal="center" vertical="center" shrinkToFit="1"/>
    </xf>
    <xf numFmtId="0" fontId="5" fillId="0" borderId="47" xfId="1" applyFont="1" applyBorder="1" applyAlignment="1">
      <alignment horizontal="center" vertical="center" shrinkToFit="1"/>
    </xf>
    <xf numFmtId="0" fontId="1" fillId="0" borderId="38" xfId="1" applyFont="1" applyBorder="1" applyAlignment="1">
      <alignment horizontal="center" vertical="center" shrinkToFit="1"/>
    </xf>
    <xf numFmtId="0" fontId="1" fillId="0" borderId="36" xfId="1" applyFont="1" applyBorder="1" applyAlignment="1">
      <alignment horizontal="center" vertical="center" shrinkToFit="1"/>
    </xf>
    <xf numFmtId="0" fontId="1" fillId="0" borderId="37" xfId="1" applyFont="1" applyBorder="1" applyAlignment="1">
      <alignment horizontal="center" vertical="center" shrinkToFit="1"/>
    </xf>
    <xf numFmtId="0" fontId="1" fillId="0" borderId="79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shrinkToFit="1"/>
    </xf>
    <xf numFmtId="0" fontId="1" fillId="0" borderId="6" xfId="1" applyFont="1" applyFill="1" applyBorder="1" applyAlignment="1">
      <alignment horizontal="center"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8" fillId="0" borderId="26" xfId="1" applyFont="1" applyFill="1" applyBorder="1" applyAlignment="1">
      <alignment horizontal="center" vertical="center" shrinkToFit="1"/>
    </xf>
    <xf numFmtId="0" fontId="9" fillId="0" borderId="48" xfId="1" applyFont="1" applyFill="1" applyBorder="1" applyAlignment="1">
      <alignment horizontal="center" vertical="center" shrinkToFit="1"/>
    </xf>
    <xf numFmtId="0" fontId="9" fillId="0" borderId="33" xfId="1" applyFont="1" applyFill="1" applyBorder="1" applyAlignment="1">
      <alignment horizontal="center" vertical="center" shrinkToFit="1"/>
    </xf>
    <xf numFmtId="0" fontId="9" fillId="0" borderId="49" xfId="1" applyFont="1" applyFill="1" applyBorder="1" applyAlignment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0" fontId="5" fillId="0" borderId="33" xfId="1" applyNumberFormat="1" applyFont="1" applyFill="1" applyBorder="1" applyAlignment="1" applyProtection="1">
      <alignment horizontal="center" vertical="center" shrinkToFit="1"/>
    </xf>
    <xf numFmtId="0" fontId="5" fillId="0" borderId="49" xfId="1" applyNumberFormat="1" applyFont="1" applyFill="1" applyBorder="1" applyAlignment="1" applyProtection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3" xfId="1" applyFont="1" applyFill="1" applyBorder="1" applyAlignment="1">
      <alignment horizontal="center" vertical="center" shrinkToFit="1"/>
    </xf>
    <xf numFmtId="0" fontId="5" fillId="0" borderId="49" xfId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vertical="center" shrinkToFit="1"/>
    </xf>
    <xf numFmtId="0" fontId="1" fillId="0" borderId="33" xfId="1" applyFont="1" applyFill="1" applyBorder="1" applyAlignment="1">
      <alignment horizontal="center" vertical="center" shrinkToFit="1"/>
    </xf>
    <xf numFmtId="0" fontId="1" fillId="0" borderId="49" xfId="1" applyFont="1" applyFill="1" applyBorder="1" applyAlignment="1">
      <alignment horizontal="center" vertical="center" shrinkToFit="1"/>
    </xf>
    <xf numFmtId="0" fontId="1" fillId="0" borderId="34" xfId="1" applyFont="1" applyFill="1" applyBorder="1" applyAlignment="1">
      <alignment horizontal="center" vertical="center" shrinkToFit="1"/>
    </xf>
    <xf numFmtId="0" fontId="1" fillId="0" borderId="46" xfId="1" applyFont="1" applyFill="1" applyBorder="1" applyAlignment="1">
      <alignment horizontal="center" vertical="center" shrinkToFit="1"/>
    </xf>
    <xf numFmtId="0" fontId="1" fillId="0" borderId="44" xfId="1" applyFont="1" applyFill="1" applyBorder="1" applyAlignment="1">
      <alignment horizontal="center" vertical="center" shrinkToFit="1"/>
    </xf>
    <xf numFmtId="0" fontId="1" fillId="0" borderId="87" xfId="1" applyFont="1" applyFill="1" applyBorder="1" applyAlignment="1">
      <alignment horizontal="center" vertical="center" shrinkToFit="1"/>
    </xf>
    <xf numFmtId="0" fontId="5" fillId="0" borderId="41" xfId="1" applyFont="1" applyFill="1" applyBorder="1" applyAlignment="1">
      <alignment horizontal="center" vertical="center" shrinkToFit="1"/>
    </xf>
    <xf numFmtId="0" fontId="5" fillId="0" borderId="29" xfId="1" applyFont="1" applyFill="1" applyBorder="1" applyAlignment="1">
      <alignment horizontal="center" vertical="center" shrinkToFit="1"/>
    </xf>
    <xf numFmtId="0" fontId="5" fillId="0" borderId="39" xfId="1" applyFont="1" applyFill="1" applyBorder="1" applyAlignment="1">
      <alignment horizontal="center" vertical="center" shrinkToFit="1"/>
    </xf>
    <xf numFmtId="20" fontId="5" fillId="0" borderId="139" xfId="1" applyNumberFormat="1" applyFont="1" applyFill="1" applyBorder="1" applyAlignment="1" applyProtection="1">
      <alignment horizontal="center" vertical="center" shrinkToFit="1"/>
    </xf>
    <xf numFmtId="20" fontId="5" fillId="0" borderId="12" xfId="1" applyNumberFormat="1" applyFont="1" applyFill="1" applyBorder="1" applyAlignment="1" applyProtection="1">
      <alignment horizontal="center" vertical="center" shrinkToFit="1"/>
    </xf>
    <xf numFmtId="20" fontId="5" fillId="0" borderId="140" xfId="1" applyNumberFormat="1" applyFont="1" applyFill="1" applyBorder="1" applyAlignment="1" applyProtection="1">
      <alignment horizontal="center" vertical="center" shrinkToFit="1"/>
    </xf>
    <xf numFmtId="0" fontId="5" fillId="0" borderId="139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40" xfId="1" applyFont="1" applyFill="1" applyBorder="1" applyAlignment="1">
      <alignment horizontal="center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29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30" xfId="1" applyFont="1" applyFill="1" applyBorder="1" applyAlignment="1">
      <alignment horizontal="center" vertical="center" shrinkToFit="1"/>
    </xf>
    <xf numFmtId="0" fontId="5" fillId="0" borderId="43" xfId="1" applyFont="1" applyFill="1" applyBorder="1" applyAlignment="1">
      <alignment horizontal="center" vertical="center" shrinkToFit="1"/>
    </xf>
    <xf numFmtId="0" fontId="5" fillId="0" borderId="44" xfId="1" applyFont="1" applyFill="1" applyBorder="1" applyAlignment="1">
      <alignment horizontal="center" vertical="center" shrinkToFit="1"/>
    </xf>
    <xf numFmtId="0" fontId="5" fillId="0" borderId="45" xfId="1" applyFont="1" applyFill="1" applyBorder="1" applyAlignment="1">
      <alignment horizontal="center" vertical="center" shrinkToFit="1"/>
    </xf>
    <xf numFmtId="20" fontId="5" fillId="0" borderId="137" xfId="1" applyNumberFormat="1" applyFont="1" applyFill="1" applyBorder="1" applyAlignment="1" applyProtection="1">
      <alignment horizontal="center" vertical="center" shrinkToFit="1"/>
    </xf>
    <xf numFmtId="20" fontId="5" fillId="0" borderId="24" xfId="1" applyNumberFormat="1" applyFont="1" applyFill="1" applyBorder="1" applyAlignment="1" applyProtection="1">
      <alignment horizontal="center" vertical="center" shrinkToFit="1"/>
    </xf>
    <xf numFmtId="20" fontId="5" fillId="0" borderId="138" xfId="1" applyNumberFormat="1" applyFont="1" applyFill="1" applyBorder="1" applyAlignment="1" applyProtection="1">
      <alignment horizontal="center" vertical="center" shrinkToFit="1"/>
    </xf>
    <xf numFmtId="0" fontId="5" fillId="0" borderId="137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138" xfId="1" applyFont="1" applyFill="1" applyBorder="1" applyAlignment="1">
      <alignment horizontal="center" vertical="center" shrinkToFit="1"/>
    </xf>
    <xf numFmtId="0" fontId="1" fillId="0" borderId="45" xfId="1" applyFont="1" applyFill="1" applyBorder="1" applyAlignment="1">
      <alignment horizontal="center" vertical="center" shrinkToFit="1"/>
    </xf>
    <xf numFmtId="0" fontId="5" fillId="0" borderId="35" xfId="1" applyFont="1" applyFill="1" applyBorder="1" applyAlignment="1">
      <alignment horizontal="center" vertical="center" shrinkToFit="1"/>
    </xf>
    <xf numFmtId="0" fontId="5" fillId="0" borderId="36" xfId="1" applyFont="1" applyFill="1" applyBorder="1" applyAlignment="1">
      <alignment horizontal="center" vertical="center" shrinkToFit="1"/>
    </xf>
    <xf numFmtId="0" fontId="5" fillId="0" borderId="37" xfId="1" applyFont="1" applyFill="1" applyBorder="1" applyAlignment="1">
      <alignment horizontal="center" vertical="center" shrinkToFit="1"/>
    </xf>
    <xf numFmtId="20" fontId="5" fillId="0" borderId="141" xfId="1" applyNumberFormat="1" applyFont="1" applyFill="1" applyBorder="1" applyAlignment="1" applyProtection="1">
      <alignment horizontal="center" vertical="center" shrinkToFit="1"/>
    </xf>
    <xf numFmtId="20" fontId="5" fillId="0" borderId="13" xfId="1" applyNumberFormat="1" applyFont="1" applyFill="1" applyBorder="1" applyAlignment="1" applyProtection="1">
      <alignment horizontal="center" vertical="center" shrinkToFit="1"/>
    </xf>
    <xf numFmtId="20" fontId="5" fillId="0" borderId="142" xfId="1" applyNumberFormat="1" applyFont="1" applyFill="1" applyBorder="1" applyAlignment="1" applyProtection="1">
      <alignment horizontal="center" vertical="center" shrinkToFit="1"/>
    </xf>
    <xf numFmtId="0" fontId="5" fillId="0" borderId="141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42" xfId="1" applyFont="1" applyFill="1" applyBorder="1" applyAlignment="1">
      <alignment horizontal="center" vertical="center" shrinkToFit="1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6" xfId="1" applyFont="1" applyFill="1" applyBorder="1" applyAlignment="1">
      <alignment horizontal="center" vertical="center" shrinkToFit="1"/>
    </xf>
    <xf numFmtId="0" fontId="1" fillId="0" borderId="37" xfId="1" applyFont="1" applyFill="1" applyBorder="1" applyAlignment="1">
      <alignment horizontal="center" vertical="center" shrinkToFit="1"/>
    </xf>
    <xf numFmtId="0" fontId="1" fillId="0" borderId="79" xfId="1" applyFont="1" applyFill="1" applyBorder="1" applyAlignment="1">
      <alignment horizontal="center" vertical="center" shrinkToFit="1"/>
    </xf>
    <xf numFmtId="0" fontId="5" fillId="0" borderId="40" xfId="1" applyFont="1" applyFill="1" applyBorder="1" applyAlignment="1">
      <alignment horizontal="center" vertical="center" shrinkToFit="1"/>
    </xf>
    <xf numFmtId="0" fontId="5" fillId="0" borderId="42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46" xfId="1" applyFont="1" applyFill="1" applyBorder="1" applyAlignment="1">
      <alignment horizontal="center" vertical="center" shrinkToFit="1"/>
    </xf>
    <xf numFmtId="0" fontId="5" fillId="0" borderId="89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 shrinkToFit="1"/>
    </xf>
    <xf numFmtId="0" fontId="1" fillId="0" borderId="60" xfId="1" applyFont="1" applyBorder="1" applyAlignment="1">
      <alignment horizontal="center" vertical="center" shrinkToFit="1"/>
    </xf>
    <xf numFmtId="0" fontId="1" fillId="0" borderId="61" xfId="1" applyFont="1" applyBorder="1" applyAlignment="1">
      <alignment horizontal="center" vertical="center" shrinkToFit="1"/>
    </xf>
    <xf numFmtId="0" fontId="1" fillId="0" borderId="26" xfId="1" applyFont="1" applyBorder="1" applyAlignment="1">
      <alignment horizontal="center" vertical="center" shrinkToFit="1"/>
    </xf>
    <xf numFmtId="0" fontId="8" fillId="0" borderId="94" xfId="1" applyFont="1" applyBorder="1" applyAlignment="1">
      <alignment horizontal="center" vertical="center" shrinkToFit="1"/>
    </xf>
    <xf numFmtId="0" fontId="8" fillId="0" borderId="82" xfId="1" applyFont="1" applyBorder="1" applyAlignment="1">
      <alignment horizontal="center" vertical="center" shrinkToFit="1"/>
    </xf>
    <xf numFmtId="0" fontId="8" fillId="0" borderId="83" xfId="1" applyFont="1" applyBorder="1" applyAlignment="1">
      <alignment horizontal="center" vertical="center" shrinkToFit="1"/>
    </xf>
    <xf numFmtId="0" fontId="3" fillId="0" borderId="81" xfId="1" applyFont="1" applyBorder="1" applyAlignment="1">
      <alignment horizontal="center" vertical="center" shrinkToFit="1"/>
    </xf>
    <xf numFmtId="0" fontId="3" fillId="0" borderId="82" xfId="1" applyFont="1" applyBorder="1" applyAlignment="1">
      <alignment horizontal="center" vertical="center" shrinkToFit="1"/>
    </xf>
    <xf numFmtId="0" fontId="3" fillId="0" borderId="83" xfId="1" applyFont="1" applyBorder="1" applyAlignment="1">
      <alignment horizontal="center" vertical="center" shrinkToFit="1"/>
    </xf>
    <xf numFmtId="0" fontId="1" fillId="0" borderId="84" xfId="1" applyFont="1" applyBorder="1" applyAlignment="1">
      <alignment horizontal="center" vertical="center" shrinkToFit="1"/>
    </xf>
    <xf numFmtId="0" fontId="4" fillId="0" borderId="60" xfId="1" applyFont="1" applyFill="1" applyBorder="1" applyAlignment="1">
      <alignment horizontal="center" vertical="center" shrinkToFit="1"/>
    </xf>
    <xf numFmtId="0" fontId="4" fillId="0" borderId="61" xfId="1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50" xfId="1" applyFont="1" applyFill="1" applyBorder="1" applyAlignment="1">
      <alignment horizontal="center" vertical="center" shrinkToFit="1"/>
    </xf>
    <xf numFmtId="0" fontId="5" fillId="0" borderId="64" xfId="1" applyFont="1" applyBorder="1" applyAlignment="1">
      <alignment horizontal="center" vertical="center" shrinkToFit="1"/>
    </xf>
    <xf numFmtId="0" fontId="5" fillId="0" borderId="65" xfId="1" applyFont="1" applyBorder="1" applyAlignment="1">
      <alignment horizontal="center" vertical="center" shrinkToFit="1"/>
    </xf>
    <xf numFmtId="0" fontId="5" fillId="0" borderId="66" xfId="1" applyFont="1" applyBorder="1" applyAlignment="1">
      <alignment horizontal="center" vertical="center" shrinkToFit="1"/>
    </xf>
    <xf numFmtId="0" fontId="5" fillId="0" borderId="67" xfId="1" applyFont="1" applyBorder="1" applyAlignment="1">
      <alignment horizontal="center" vertical="center" shrinkToFit="1"/>
    </xf>
    <xf numFmtId="0" fontId="5" fillId="0" borderId="68" xfId="1" applyFont="1" applyBorder="1" applyAlignment="1">
      <alignment horizontal="center" vertical="center" shrinkToFit="1"/>
    </xf>
    <xf numFmtId="0" fontId="5" fillId="0" borderId="69" xfId="1" applyFont="1" applyBorder="1" applyAlignment="1">
      <alignment horizontal="center" vertical="center" shrinkToFit="1"/>
    </xf>
    <xf numFmtId="0" fontId="5" fillId="2" borderId="1" xfId="1" applyNumberFormat="1" applyFont="1" applyFill="1" applyBorder="1" applyAlignment="1" applyProtection="1">
      <alignment horizontal="center" vertical="center" shrinkToFit="1"/>
    </xf>
    <xf numFmtId="0" fontId="5" fillId="2" borderId="6" xfId="1" applyNumberFormat="1" applyFont="1" applyFill="1" applyBorder="1" applyAlignment="1" applyProtection="1">
      <alignment horizontal="center" vertical="center" shrinkToFit="1"/>
    </xf>
    <xf numFmtId="0" fontId="5" fillId="2" borderId="50" xfId="1" applyNumberFormat="1" applyFont="1" applyFill="1" applyBorder="1" applyAlignment="1" applyProtection="1">
      <alignment horizontal="center" vertical="center" shrinkToFit="1"/>
    </xf>
    <xf numFmtId="0" fontId="5" fillId="0" borderId="1" xfId="1" applyNumberFormat="1" applyFont="1" applyBorder="1" applyAlignment="1" applyProtection="1">
      <alignment horizontal="center" vertical="center" shrinkToFit="1"/>
    </xf>
    <xf numFmtId="0" fontId="5" fillId="0" borderId="6" xfId="1" applyNumberFormat="1" applyFont="1" applyBorder="1" applyAlignment="1" applyProtection="1">
      <alignment horizontal="center" vertical="center" shrinkToFit="1"/>
    </xf>
    <xf numFmtId="0" fontId="5" fillId="0" borderId="50" xfId="1" applyNumberFormat="1" applyFont="1" applyBorder="1" applyAlignment="1" applyProtection="1">
      <alignment horizontal="center" vertical="center" shrinkToFit="1"/>
    </xf>
    <xf numFmtId="0" fontId="4" fillId="0" borderId="90" xfId="1" applyFont="1" applyFill="1" applyBorder="1" applyAlignment="1">
      <alignment horizontal="center" vertical="center" shrinkToFit="1"/>
    </xf>
    <xf numFmtId="0" fontId="5" fillId="0" borderId="91" xfId="1" applyFont="1" applyBorder="1" applyAlignment="1">
      <alignment horizontal="center" vertical="center" shrinkToFit="1"/>
    </xf>
    <xf numFmtId="0" fontId="5" fillId="0" borderId="92" xfId="1" applyFont="1" applyBorder="1" applyAlignment="1">
      <alignment horizontal="center" vertical="center" shrinkToFit="1"/>
    </xf>
    <xf numFmtId="0" fontId="5" fillId="0" borderId="93" xfId="1" applyFont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3" xfId="1" applyFont="1" applyFill="1" applyBorder="1" applyAlignment="1">
      <alignment horizontal="center" vertical="center" shrinkToFit="1"/>
    </xf>
    <xf numFmtId="0" fontId="5" fillId="2" borderId="49" xfId="1" applyFont="1" applyFill="1" applyBorder="1" applyAlignment="1">
      <alignment horizontal="center" vertical="center" shrinkToFit="1"/>
    </xf>
    <xf numFmtId="0" fontId="4" fillId="0" borderId="71" xfId="1" applyFont="1" applyFill="1" applyBorder="1" applyAlignment="1">
      <alignment horizontal="center" vertical="center" shrinkToFit="1"/>
    </xf>
    <xf numFmtId="0" fontId="11" fillId="0" borderId="62" xfId="0" applyFont="1" applyFill="1" applyBorder="1" applyAlignment="1">
      <alignment horizontal="center" vertical="center" shrinkToFit="1"/>
    </xf>
    <xf numFmtId="0" fontId="11" fillId="0" borderId="72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50" xfId="1" applyFont="1" applyBorder="1" applyAlignment="1">
      <alignment horizontal="center" vertical="center" shrinkToFit="1"/>
    </xf>
    <xf numFmtId="0" fontId="5" fillId="0" borderId="74" xfId="1" applyFont="1" applyBorder="1" applyAlignment="1">
      <alignment horizontal="center" vertical="center" shrinkToFit="1"/>
    </xf>
    <xf numFmtId="0" fontId="5" fillId="0" borderId="75" xfId="1" applyFont="1" applyBorder="1" applyAlignment="1">
      <alignment horizontal="center" vertical="center" shrinkToFit="1"/>
    </xf>
    <xf numFmtId="0" fontId="5" fillId="0" borderId="76" xfId="1" applyFont="1" applyBorder="1" applyAlignment="1">
      <alignment horizontal="center" vertical="center" shrinkToFit="1"/>
    </xf>
    <xf numFmtId="0" fontId="1" fillId="0" borderId="71" xfId="1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8" fillId="0" borderId="94" xfId="1" applyFont="1" applyFill="1" applyBorder="1" applyAlignment="1">
      <alignment horizontal="center" vertical="center" shrinkToFit="1"/>
    </xf>
    <xf numFmtId="0" fontId="8" fillId="0" borderId="82" xfId="1" applyFont="1" applyFill="1" applyBorder="1" applyAlignment="1">
      <alignment horizontal="center" vertical="center" shrinkToFit="1"/>
    </xf>
    <xf numFmtId="0" fontId="8" fillId="0" borderId="83" xfId="1" applyFont="1" applyFill="1" applyBorder="1" applyAlignment="1">
      <alignment horizontal="center" vertical="center" shrinkToFit="1"/>
    </xf>
    <xf numFmtId="0" fontId="4" fillId="0" borderId="90" xfId="1" applyFont="1" applyBorder="1" applyAlignment="1">
      <alignment horizontal="center" vertical="center" shrinkToFit="1"/>
    </xf>
    <xf numFmtId="0" fontId="4" fillId="0" borderId="61" xfId="1" applyFont="1" applyBorder="1" applyAlignment="1">
      <alignment horizontal="center" vertical="center" shrinkToFit="1"/>
    </xf>
    <xf numFmtId="0" fontId="11" fillId="0" borderId="104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95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4" fillId="0" borderId="60" xfId="1" applyFont="1" applyBorder="1" applyAlignment="1">
      <alignment horizontal="center" vertical="center" shrinkToFit="1"/>
    </xf>
    <xf numFmtId="0" fontId="4" fillId="0" borderId="71" xfId="1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106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110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11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20" fontId="5" fillId="0" borderId="134" xfId="1" applyNumberFormat="1" applyFont="1" applyBorder="1" applyAlignment="1" applyProtection="1">
      <alignment horizontal="center" vertical="center" shrinkToFit="1"/>
    </xf>
    <xf numFmtId="20" fontId="5" fillId="0" borderId="117" xfId="1" applyNumberFormat="1" applyFont="1" applyBorder="1" applyAlignment="1" applyProtection="1">
      <alignment horizontal="center" vertical="center" shrinkToFit="1"/>
    </xf>
    <xf numFmtId="20" fontId="5" fillId="0" borderId="118" xfId="1" applyNumberFormat="1" applyFont="1" applyBorder="1" applyAlignment="1" applyProtection="1">
      <alignment horizontal="center" vertical="center" shrinkToFit="1"/>
    </xf>
    <xf numFmtId="20" fontId="5" fillId="0" borderId="120" xfId="1" applyNumberFormat="1" applyFont="1" applyBorder="1" applyAlignment="1" applyProtection="1">
      <alignment horizontal="center" vertical="center" shrinkToFit="1"/>
    </xf>
    <xf numFmtId="20" fontId="5" fillId="0" borderId="121" xfId="1" applyNumberFormat="1" applyFont="1" applyBorder="1" applyAlignment="1" applyProtection="1">
      <alignment horizontal="center" vertical="center" shrinkToFit="1"/>
    </xf>
    <xf numFmtId="0" fontId="5" fillId="0" borderId="89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20" fontId="5" fillId="0" borderId="135" xfId="1" applyNumberFormat="1" applyFont="1" applyBorder="1" applyAlignment="1" applyProtection="1">
      <alignment horizontal="center" vertical="center" shrinkToFit="1"/>
    </xf>
    <xf numFmtId="20" fontId="5" fillId="0" borderId="122" xfId="1" applyNumberFormat="1" applyFont="1" applyBorder="1" applyAlignment="1" applyProtection="1">
      <alignment horizontal="center" vertical="center" shrinkToFit="1"/>
    </xf>
    <xf numFmtId="20" fontId="5" fillId="0" borderId="123" xfId="1" applyNumberFormat="1" applyFont="1" applyBorder="1" applyAlignment="1" applyProtection="1">
      <alignment horizontal="center" vertical="center" shrinkToFit="1"/>
    </xf>
    <xf numFmtId="20" fontId="5" fillId="0" borderId="125" xfId="1" applyNumberFormat="1" applyFont="1" applyBorder="1" applyAlignment="1" applyProtection="1">
      <alignment horizontal="center" vertical="center" shrinkToFit="1"/>
    </xf>
    <xf numFmtId="20" fontId="5" fillId="0" borderId="126" xfId="1" applyNumberFormat="1" applyFont="1" applyBorder="1" applyAlignment="1" applyProtection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20" fontId="5" fillId="0" borderId="136" xfId="1" applyNumberFormat="1" applyFont="1" applyBorder="1" applyAlignment="1" applyProtection="1">
      <alignment horizontal="center" vertical="center" shrinkToFit="1"/>
    </xf>
    <xf numFmtId="20" fontId="5" fillId="0" borderId="128" xfId="1" applyNumberFormat="1" applyFont="1" applyBorder="1" applyAlignment="1" applyProtection="1">
      <alignment horizontal="center" vertical="center" shrinkToFit="1"/>
    </xf>
    <xf numFmtId="20" fontId="5" fillId="0" borderId="129" xfId="1" applyNumberFormat="1" applyFont="1" applyBorder="1" applyAlignment="1" applyProtection="1">
      <alignment horizontal="center" vertical="center" shrinkToFit="1"/>
    </xf>
    <xf numFmtId="20" fontId="5" fillId="0" borderId="131" xfId="1" applyNumberFormat="1" applyFont="1" applyBorder="1" applyAlignment="1" applyProtection="1">
      <alignment horizontal="center" vertical="center" shrinkToFit="1"/>
    </xf>
    <xf numFmtId="20" fontId="5" fillId="0" borderId="132" xfId="1" applyNumberFormat="1" applyFont="1" applyBorder="1" applyAlignment="1" applyProtection="1">
      <alignment horizontal="center" vertical="center" shrinkToFit="1"/>
    </xf>
    <xf numFmtId="20" fontId="5" fillId="0" borderId="127" xfId="1" applyNumberFormat="1" applyFont="1" applyBorder="1" applyAlignment="1" applyProtection="1">
      <alignment horizontal="center" vertical="center" shrinkToFit="1"/>
    </xf>
    <xf numFmtId="20" fontId="6" fillId="0" borderId="40" xfId="1" applyNumberFormat="1" applyFont="1" applyBorder="1" applyAlignment="1" applyProtection="1">
      <alignment horizontal="center" vertical="center" shrinkToFit="1"/>
    </xf>
    <xf numFmtId="20" fontId="6" fillId="0" borderId="29" xfId="1" applyNumberFormat="1" applyFont="1" applyBorder="1" applyAlignment="1" applyProtection="1">
      <alignment horizontal="center" vertical="center" shrinkToFit="1"/>
    </xf>
    <xf numFmtId="20" fontId="6" fillId="0" borderId="80" xfId="1" applyNumberFormat="1" applyFont="1" applyBorder="1" applyAlignment="1" applyProtection="1">
      <alignment horizontal="center" vertical="center" shrinkToFit="1"/>
    </xf>
    <xf numFmtId="20" fontId="6" fillId="0" borderId="88" xfId="1" applyNumberFormat="1" applyFont="1" applyBorder="1" applyAlignment="1" applyProtection="1">
      <alignment horizontal="center" vertical="center" shrinkToFit="1"/>
    </xf>
    <xf numFmtId="20" fontId="6" fillId="0" borderId="39" xfId="1" applyNumberFormat="1" applyFont="1" applyBorder="1" applyAlignment="1" applyProtection="1">
      <alignment horizontal="center" vertical="center" shrinkToFit="1"/>
    </xf>
    <xf numFmtId="20" fontId="5" fillId="0" borderId="40" xfId="1" applyNumberFormat="1" applyFont="1" applyBorder="1" applyAlignment="1" applyProtection="1">
      <alignment horizontal="center" vertical="center" shrinkToFit="1"/>
    </xf>
    <xf numFmtId="20" fontId="5" fillId="0" borderId="29" xfId="1" applyNumberFormat="1" applyFont="1" applyBorder="1" applyAlignment="1" applyProtection="1">
      <alignment horizontal="center" vertical="center" shrinkToFit="1"/>
    </xf>
    <xf numFmtId="20" fontId="5" fillId="0" borderId="80" xfId="1" applyNumberFormat="1" applyFont="1" applyBorder="1" applyAlignment="1" applyProtection="1">
      <alignment horizontal="center" vertical="center" shrinkToFit="1"/>
    </xf>
    <xf numFmtId="20" fontId="5" fillId="0" borderId="88" xfId="1" applyNumberFormat="1" applyFont="1" applyBorder="1" applyAlignment="1" applyProtection="1">
      <alignment horizontal="center" vertical="center" shrinkToFit="1"/>
    </xf>
    <xf numFmtId="20" fontId="5" fillId="0" borderId="39" xfId="1" applyNumberFormat="1" applyFont="1" applyBorder="1" applyAlignment="1" applyProtection="1">
      <alignment horizontal="center" vertical="center" shrinkToFit="1"/>
    </xf>
    <xf numFmtId="20" fontId="6" fillId="0" borderId="38" xfId="1" applyNumberFormat="1" applyFont="1" applyBorder="1" applyAlignment="1" applyProtection="1">
      <alignment horizontal="center" vertical="center" shrinkToFit="1"/>
    </xf>
    <xf numFmtId="20" fontId="6" fillId="0" borderId="36" xfId="1" applyNumberFormat="1" applyFont="1" applyBorder="1" applyAlignment="1" applyProtection="1">
      <alignment horizontal="center" vertical="center" shrinkToFit="1"/>
    </xf>
    <xf numFmtId="20" fontId="6" fillId="0" borderId="78" xfId="1" applyNumberFormat="1" applyFont="1" applyBorder="1" applyAlignment="1" applyProtection="1">
      <alignment horizontal="center" vertical="center" shrinkToFit="1"/>
    </xf>
    <xf numFmtId="20" fontId="6" fillId="0" borderId="105" xfId="1" applyNumberFormat="1" applyFont="1" applyBorder="1" applyAlignment="1" applyProtection="1">
      <alignment horizontal="center" vertical="center" shrinkToFit="1"/>
    </xf>
    <xf numFmtId="20" fontId="6" fillId="0" borderId="37" xfId="1" applyNumberFormat="1" applyFont="1" applyBorder="1" applyAlignment="1" applyProtection="1">
      <alignment horizontal="center" vertical="center" shrinkToFit="1"/>
    </xf>
    <xf numFmtId="20" fontId="5" fillId="0" borderId="85" xfId="1" applyNumberFormat="1" applyFont="1" applyBorder="1" applyAlignment="1" applyProtection="1">
      <alignment horizontal="center" vertical="center" shrinkToFit="1"/>
    </xf>
    <xf numFmtId="20" fontId="5" fillId="0" borderId="44" xfId="1" applyNumberFormat="1" applyFont="1" applyBorder="1" applyAlignment="1" applyProtection="1">
      <alignment horizontal="center" vertical="center" shrinkToFit="1"/>
    </xf>
    <xf numFmtId="20" fontId="5" fillId="0" borderId="45" xfId="1" applyNumberFormat="1" applyFont="1" applyBorder="1" applyAlignment="1" applyProtection="1">
      <alignment horizontal="center" vertical="center" shrinkToFit="1"/>
    </xf>
    <xf numFmtId="0" fontId="1" fillId="0" borderId="90" xfId="1" applyFont="1" applyBorder="1" applyAlignment="1">
      <alignment horizontal="center" vertical="center" shrinkToFit="1"/>
    </xf>
    <xf numFmtId="0" fontId="1" fillId="0" borderId="101" xfId="1" applyFont="1" applyBorder="1" applyAlignment="1">
      <alignment horizontal="center" vertical="center" shrinkToFit="1"/>
    </xf>
    <xf numFmtId="0" fontId="11" fillId="0" borderId="106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20" fontId="5" fillId="0" borderId="46" xfId="1" applyNumberFormat="1" applyFont="1" applyBorder="1" applyAlignment="1" applyProtection="1">
      <alignment horizontal="center" vertical="center" shrinkToFit="1"/>
    </xf>
    <xf numFmtId="20" fontId="5" fillId="0" borderId="86" xfId="1" applyNumberFormat="1" applyFont="1" applyBorder="1" applyAlignment="1" applyProtection="1">
      <alignment horizontal="center" vertical="center" shrinkToFit="1"/>
    </xf>
    <xf numFmtId="0" fontId="11" fillId="2" borderId="106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50" xfId="0" applyFont="1" applyFill="1" applyBorder="1" applyAlignment="1">
      <alignment horizontal="center" vertical="center" shrinkToFit="1"/>
    </xf>
    <xf numFmtId="0" fontId="11" fillId="2" borderId="110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111" xfId="0" applyFont="1" applyFill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2" borderId="62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 shrinkToFit="1"/>
    </xf>
    <xf numFmtId="0" fontId="11" fillId="2" borderId="72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73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50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2" borderId="95" xfId="0" applyFill="1" applyBorder="1" applyAlignment="1">
      <alignment horizontal="center" vertical="center" wrapText="1"/>
    </xf>
    <xf numFmtId="0" fontId="0" fillId="2" borderId="106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1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1" xfId="0" applyFont="1" applyFill="1" applyBorder="1" applyAlignment="1">
      <alignment horizontal="center" vertical="center" wrapText="1"/>
    </xf>
    <xf numFmtId="0" fontId="0" fillId="2" borderId="106" xfId="0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50" xfId="0" applyFont="1" applyFill="1" applyBorder="1" applyAlignment="1">
      <alignment horizontal="center" vertical="center" shrinkToFit="1"/>
    </xf>
    <xf numFmtId="0" fontId="1" fillId="2" borderId="106" xfId="0" applyFont="1" applyFill="1" applyBorder="1" applyAlignment="1">
      <alignment horizontal="center" vertical="center" shrinkToFit="1"/>
    </xf>
    <xf numFmtId="0" fontId="5" fillId="2" borderId="107" xfId="0" applyFont="1" applyFill="1" applyBorder="1" applyAlignment="1">
      <alignment horizontal="center" vertical="center"/>
    </xf>
    <xf numFmtId="0" fontId="5" fillId="2" borderId="108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0" fontId="0" fillId="2" borderId="106" xfId="0" applyFont="1" applyFill="1" applyBorder="1" applyAlignment="1">
      <alignment horizontal="center" vertical="center" wrapText="1"/>
    </xf>
    <xf numFmtId="0" fontId="5" fillId="2" borderId="112" xfId="0" applyFont="1" applyFill="1" applyBorder="1" applyAlignment="1">
      <alignment horizontal="center" vertical="center"/>
    </xf>
    <xf numFmtId="0" fontId="5" fillId="2" borderId="113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0" fillId="3" borderId="95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0" fillId="3" borderId="106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0" fillId="3" borderId="106" xfId="0" applyFont="1" applyFill="1" applyBorder="1" applyAlignment="1">
      <alignment horizontal="center" vertical="center" wrapText="1"/>
    </xf>
    <xf numFmtId="0" fontId="5" fillId="3" borderId="107" xfId="0" applyFont="1" applyFill="1" applyBorder="1" applyAlignment="1">
      <alignment horizontal="center" vertical="center"/>
    </xf>
    <xf numFmtId="0" fontId="5" fillId="3" borderId="108" xfId="0" applyFont="1" applyFill="1" applyBorder="1" applyAlignment="1">
      <alignment horizontal="center" vertical="center"/>
    </xf>
    <xf numFmtId="0" fontId="5" fillId="3" borderId="10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0" fontId="5" fillId="3" borderId="50" xfId="0" applyNumberFormat="1" applyFont="1" applyFill="1" applyBorder="1" applyAlignment="1" applyProtection="1">
      <alignment horizontal="center" vertical="center" wrapText="1"/>
    </xf>
    <xf numFmtId="0" fontId="14" fillId="0" borderId="104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144" xfId="0" applyFont="1" applyBorder="1" applyAlignment="1">
      <alignment horizontal="center" vertical="center" wrapText="1"/>
    </xf>
    <xf numFmtId="0" fontId="14" fillId="0" borderId="14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5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46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87"/>
  <sheetViews>
    <sheetView topLeftCell="A28" zoomScaleNormal="100" workbookViewId="0">
      <selection activeCell="X61" sqref="X61"/>
    </sheetView>
  </sheetViews>
  <sheetFormatPr defaultRowHeight="13.5"/>
  <cols>
    <col min="1" max="3" width="3.625" style="168" customWidth="1"/>
    <col min="4" max="4" width="3.625" style="60" customWidth="1"/>
    <col min="5" max="5" width="3.625" style="168" customWidth="1"/>
    <col min="6" max="6" width="3.625" style="61" customWidth="1"/>
    <col min="7" max="7" width="3.625" style="168" customWidth="1"/>
    <col min="8" max="8" width="3.625" style="60" customWidth="1"/>
    <col min="9" max="9" width="3.625" style="168" customWidth="1"/>
    <col min="10" max="10" width="3.625" style="61" customWidth="1"/>
    <col min="11" max="11" width="3.625" style="168" customWidth="1"/>
    <col min="12" max="12" width="3.625" style="60" customWidth="1"/>
    <col min="13" max="13" width="3.625" style="168" customWidth="1"/>
    <col min="14" max="14" width="3.625" style="61" customWidth="1"/>
    <col min="15" max="15" width="3.625" style="168" customWidth="1"/>
    <col min="16" max="16" width="3.625" style="60" customWidth="1"/>
    <col min="17" max="17" width="3.625" style="168" customWidth="1"/>
    <col min="18" max="18" width="3.625" style="61" customWidth="1"/>
    <col min="19" max="19" width="3.625" style="168" customWidth="1"/>
    <col min="20" max="20" width="3.625" style="60" customWidth="1"/>
    <col min="21" max="21" width="3.625" style="168" customWidth="1"/>
    <col min="22" max="22" width="3.625" style="61" customWidth="1"/>
    <col min="23" max="27" width="3.625" style="63" customWidth="1"/>
    <col min="28" max="29" width="3.625" style="168" customWidth="1"/>
    <col min="30" max="30" width="3.625" style="60" customWidth="1"/>
    <col min="31" max="31" width="3.625" style="168" customWidth="1"/>
    <col min="32" max="32" width="3.625" style="61" customWidth="1"/>
    <col min="33" max="33" width="3.625" style="168" customWidth="1"/>
    <col min="34" max="34" width="3.625" style="60" customWidth="1"/>
    <col min="35" max="35" width="3.625" style="168" customWidth="1"/>
    <col min="36" max="36" width="9" style="61"/>
    <col min="37" max="37" width="9" style="168"/>
    <col min="38" max="38" width="9" style="60"/>
    <col min="39" max="39" width="9" style="168"/>
    <col min="40" max="40" width="9" style="61"/>
    <col min="41" max="41" width="9" style="168"/>
    <col min="42" max="42" width="9" style="60"/>
    <col min="43" max="43" width="9" style="168"/>
    <col min="44" max="44" width="9" style="61"/>
    <col min="45" max="16384" width="9" style="63"/>
  </cols>
  <sheetData>
    <row r="1" spans="1:51" s="55" customFormat="1" ht="17.25">
      <c r="A1" s="54" t="s">
        <v>103</v>
      </c>
      <c r="B1" s="54"/>
      <c r="N1" s="55" t="s">
        <v>324</v>
      </c>
      <c r="R1" s="56"/>
      <c r="AA1" s="57"/>
      <c r="AB1" s="57"/>
      <c r="AC1" s="57"/>
      <c r="AD1" s="58"/>
    </row>
    <row r="2" spans="1:51" s="55" customFormat="1" ht="17.25">
      <c r="A2" s="54"/>
      <c r="B2" s="54"/>
      <c r="R2" s="73"/>
      <c r="AA2" s="57"/>
      <c r="AB2" s="57"/>
      <c r="AC2" s="57"/>
      <c r="AD2" s="58"/>
    </row>
    <row r="3" spans="1:51" ht="14.25">
      <c r="A3" s="60"/>
      <c r="B3" s="60"/>
      <c r="C3" s="172"/>
      <c r="D3" s="171"/>
      <c r="E3" s="172"/>
      <c r="F3" s="172"/>
      <c r="G3" s="172"/>
      <c r="H3" s="172"/>
      <c r="I3" s="172"/>
      <c r="J3" s="172"/>
      <c r="K3" s="68"/>
      <c r="L3" s="69"/>
      <c r="M3" s="172"/>
      <c r="N3" s="172"/>
      <c r="O3" s="68"/>
      <c r="P3" s="69"/>
      <c r="Q3" s="172"/>
      <c r="R3" s="172"/>
      <c r="S3" s="172"/>
      <c r="T3" s="172"/>
      <c r="U3" s="172"/>
      <c r="V3" s="172"/>
      <c r="W3" s="71"/>
      <c r="X3" s="72"/>
      <c r="Y3" s="72"/>
      <c r="Z3" s="92"/>
      <c r="AA3" s="93"/>
      <c r="AB3" s="169"/>
      <c r="AC3" s="169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</row>
    <row r="4" spans="1:51" s="55" customFormat="1" ht="14.25">
      <c r="A4" s="59" t="s">
        <v>312</v>
      </c>
      <c r="B4" s="59"/>
      <c r="C4" s="168"/>
      <c r="D4" s="60"/>
      <c r="E4" s="168"/>
      <c r="F4" s="61"/>
      <c r="H4" s="61"/>
      <c r="I4" s="168"/>
      <c r="J4" s="60"/>
      <c r="K4" s="62" t="s">
        <v>1</v>
      </c>
      <c r="L4" s="61"/>
      <c r="M4" s="168"/>
      <c r="N4" s="60"/>
      <c r="O4" s="168"/>
      <c r="P4" s="61"/>
      <c r="Q4" s="168"/>
      <c r="R4" s="61"/>
      <c r="S4" s="168"/>
      <c r="T4" s="60"/>
      <c r="U4" s="168"/>
      <c r="V4" s="61"/>
      <c r="W4" s="63"/>
      <c r="X4" s="63"/>
      <c r="Y4" s="63"/>
      <c r="Z4" s="63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</row>
    <row r="5" spans="1:51" s="55" customFormat="1" ht="14.25" customHeight="1">
      <c r="A5" s="64"/>
      <c r="B5" s="64"/>
      <c r="C5" s="168"/>
      <c r="D5" s="60"/>
      <c r="E5" s="168"/>
      <c r="F5" s="61"/>
      <c r="H5" s="63"/>
      <c r="I5" s="63"/>
      <c r="J5" s="63"/>
      <c r="K5" s="283" t="s">
        <v>345</v>
      </c>
      <c r="L5" s="283"/>
      <c r="M5" s="283"/>
      <c r="N5" s="283"/>
      <c r="O5" s="283"/>
      <c r="P5" s="283"/>
      <c r="Q5" s="283"/>
      <c r="R5" s="63"/>
      <c r="S5" s="63"/>
      <c r="T5" s="63"/>
      <c r="U5" s="63"/>
      <c r="V5" s="63"/>
      <c r="W5" s="63"/>
      <c r="X5" s="63"/>
      <c r="Y5" s="63"/>
      <c r="Z5" s="63"/>
      <c r="AA5" s="57"/>
      <c r="AB5" s="65"/>
      <c r="AC5" s="66"/>
      <c r="AD5" s="67"/>
      <c r="AE5" s="66"/>
      <c r="AF5" s="66"/>
      <c r="AG5" s="68"/>
      <c r="AH5" s="69"/>
      <c r="AI5" s="172"/>
      <c r="AJ5" s="70"/>
      <c r="AK5" s="68"/>
      <c r="AL5" s="69"/>
      <c r="AM5" s="172"/>
      <c r="AN5" s="70"/>
      <c r="AO5" s="68"/>
      <c r="AP5" s="69"/>
      <c r="AQ5" s="172"/>
      <c r="AR5" s="70"/>
      <c r="AS5" s="71"/>
      <c r="AT5" s="72"/>
      <c r="AU5" s="72"/>
      <c r="AV5" s="72"/>
      <c r="AW5" s="171"/>
      <c r="AX5" s="73"/>
      <c r="AY5" s="57"/>
    </row>
    <row r="6" spans="1:51" ht="15" thickBot="1">
      <c r="A6" s="60"/>
      <c r="B6" s="60"/>
      <c r="C6" s="172"/>
      <c r="D6" s="172"/>
      <c r="E6" s="172"/>
      <c r="F6" s="172"/>
      <c r="G6" s="172"/>
      <c r="H6" s="172"/>
      <c r="I6" s="172"/>
      <c r="J6" s="70"/>
      <c r="K6" s="68"/>
      <c r="L6" s="69"/>
      <c r="M6" s="172"/>
      <c r="N6" s="70"/>
      <c r="O6" s="68"/>
      <c r="P6" s="69"/>
      <c r="Q6" s="172"/>
      <c r="R6" s="70"/>
      <c r="S6" s="74"/>
      <c r="T6" s="66"/>
      <c r="U6" s="66"/>
      <c r="V6" s="66"/>
      <c r="W6" s="72"/>
      <c r="X6" s="72"/>
      <c r="Y6" s="72"/>
      <c r="Z6" s="171"/>
      <c r="AA6" s="64"/>
      <c r="AB6" s="57"/>
      <c r="AC6" s="67"/>
      <c r="AD6" s="75"/>
      <c r="AE6" s="66"/>
      <c r="AF6" s="66"/>
      <c r="AG6" s="75"/>
      <c r="AH6" s="172"/>
      <c r="AI6" s="172"/>
      <c r="AJ6" s="172"/>
      <c r="AK6" s="68"/>
      <c r="AL6" s="69"/>
      <c r="AM6" s="172"/>
      <c r="AN6" s="70"/>
      <c r="AO6" s="68"/>
      <c r="AP6" s="69"/>
      <c r="AQ6" s="172"/>
      <c r="AR6" s="70"/>
      <c r="AS6" s="71"/>
      <c r="AT6" s="72"/>
      <c r="AU6" s="72"/>
      <c r="AV6" s="72"/>
      <c r="AW6" s="171"/>
      <c r="AX6" s="73"/>
      <c r="AY6" s="171"/>
    </row>
    <row r="7" spans="1:51" ht="15" thickBot="1">
      <c r="B7" s="284" t="s">
        <v>108</v>
      </c>
      <c r="C7" s="285"/>
      <c r="D7" s="285"/>
      <c r="E7" s="285"/>
      <c r="F7" s="286"/>
      <c r="G7" s="287" t="str">
        <f>C8</f>
        <v>ビートル</v>
      </c>
      <c r="H7" s="288"/>
      <c r="I7" s="288"/>
      <c r="J7" s="289"/>
      <c r="K7" s="287" t="str">
        <f>C10</f>
        <v>リオ</v>
      </c>
      <c r="L7" s="288"/>
      <c r="M7" s="288"/>
      <c r="N7" s="289"/>
      <c r="O7" s="287" t="str">
        <f>C12</f>
        <v>プログレット</v>
      </c>
      <c r="P7" s="288"/>
      <c r="Q7" s="288"/>
      <c r="R7" s="289"/>
      <c r="S7" s="287" t="str">
        <f>C14</f>
        <v>ブルーイーグルス</v>
      </c>
      <c r="T7" s="288"/>
      <c r="U7" s="288"/>
      <c r="V7" s="289"/>
      <c r="W7" s="170" t="s">
        <v>4</v>
      </c>
      <c r="X7" s="170" t="s">
        <v>5</v>
      </c>
      <c r="Y7" s="170" t="s">
        <v>6</v>
      </c>
      <c r="Z7" s="170" t="s">
        <v>7</v>
      </c>
      <c r="AA7" s="76" t="s">
        <v>8</v>
      </c>
      <c r="AB7" s="77"/>
      <c r="AC7" s="77"/>
      <c r="AD7" s="77"/>
      <c r="AE7" s="69"/>
      <c r="AF7" s="70"/>
      <c r="AG7" s="74"/>
      <c r="AH7" s="66"/>
      <c r="AI7" s="66"/>
      <c r="AJ7" s="66"/>
      <c r="AK7" s="68"/>
      <c r="AL7" s="69"/>
      <c r="AM7" s="172"/>
      <c r="AN7" s="70"/>
      <c r="AO7" s="68"/>
      <c r="AP7" s="69"/>
      <c r="AQ7" s="172"/>
      <c r="AR7" s="70"/>
      <c r="AS7" s="71"/>
      <c r="AT7" s="72"/>
      <c r="AU7" s="72"/>
      <c r="AV7" s="72"/>
      <c r="AW7" s="171"/>
      <c r="AX7" s="73"/>
      <c r="AY7" s="171"/>
    </row>
    <row r="8" spans="1:51" ht="15.75" thickTop="1" thickBot="1">
      <c r="B8" s="292">
        <v>21</v>
      </c>
      <c r="C8" s="308" t="s">
        <v>136</v>
      </c>
      <c r="D8" s="309"/>
      <c r="E8" s="309"/>
      <c r="F8" s="310"/>
      <c r="G8" s="300"/>
      <c r="H8" s="301"/>
      <c r="I8" s="301"/>
      <c r="J8" s="302"/>
      <c r="K8" s="312" t="str">
        <f>G10</f>
        <v>E-1</v>
      </c>
      <c r="L8" s="313"/>
      <c r="M8" s="313"/>
      <c r="N8" s="314"/>
      <c r="O8" s="312" t="str">
        <f>G12</f>
        <v>E-3</v>
      </c>
      <c r="P8" s="313"/>
      <c r="Q8" s="313"/>
      <c r="R8" s="314"/>
      <c r="S8" s="312" t="str">
        <f>G14</f>
        <v>E-5</v>
      </c>
      <c r="T8" s="313"/>
      <c r="U8" s="313"/>
      <c r="V8" s="314"/>
      <c r="W8" s="78"/>
      <c r="X8" s="78"/>
      <c r="Y8" s="78"/>
      <c r="Z8" s="78"/>
      <c r="AA8" s="290">
        <v>1</v>
      </c>
      <c r="AB8" s="77"/>
      <c r="AC8" s="77"/>
      <c r="AD8" s="77"/>
      <c r="AE8" s="69"/>
      <c r="AF8" s="70"/>
      <c r="AG8" s="74"/>
      <c r="AH8" s="66"/>
      <c r="AI8" s="66"/>
      <c r="AJ8" s="66"/>
      <c r="AK8" s="68"/>
      <c r="AL8" s="69"/>
      <c r="AM8" s="172"/>
      <c r="AN8" s="70"/>
      <c r="AO8" s="68"/>
      <c r="AP8" s="69"/>
      <c r="AQ8" s="172"/>
      <c r="AR8" s="70"/>
      <c r="AS8" s="71"/>
      <c r="AT8" s="72"/>
      <c r="AU8" s="72"/>
      <c r="AV8" s="72"/>
      <c r="AW8" s="171"/>
      <c r="AX8" s="73"/>
      <c r="AY8" s="171"/>
    </row>
    <row r="9" spans="1:51" ht="15" thickTop="1">
      <c r="A9" s="60"/>
      <c r="B9" s="292"/>
      <c r="C9" s="311"/>
      <c r="D9" s="309"/>
      <c r="E9" s="309"/>
      <c r="F9" s="310"/>
      <c r="G9" s="300"/>
      <c r="H9" s="301"/>
      <c r="I9" s="301"/>
      <c r="J9" s="302"/>
      <c r="K9" s="268" t="s">
        <v>355</v>
      </c>
      <c r="L9" s="198">
        <v>6</v>
      </c>
      <c r="M9" s="269" t="s">
        <v>354</v>
      </c>
      <c r="N9" s="199">
        <v>1</v>
      </c>
      <c r="O9" s="200" t="s">
        <v>356</v>
      </c>
      <c r="P9" s="198">
        <v>8</v>
      </c>
      <c r="Q9" s="269" t="s">
        <v>354</v>
      </c>
      <c r="R9" s="199">
        <v>0</v>
      </c>
      <c r="S9" s="200" t="s">
        <v>355</v>
      </c>
      <c r="T9" s="198">
        <v>1</v>
      </c>
      <c r="U9" s="269" t="s">
        <v>354</v>
      </c>
      <c r="V9" s="201">
        <v>0</v>
      </c>
      <c r="W9" s="82">
        <f>COUNTIF($G9:$V9,"○")*3+COUNTIF($G9:$R9,"△")*1</f>
        <v>9</v>
      </c>
      <c r="X9" s="83">
        <f>L9+P9+T9</f>
        <v>15</v>
      </c>
      <c r="Y9" s="83">
        <f>SUM(J9+N9+R9+V9)</f>
        <v>1</v>
      </c>
      <c r="Z9" s="83">
        <f>X9-Y9</f>
        <v>14</v>
      </c>
      <c r="AA9" s="291"/>
      <c r="AB9" s="281"/>
      <c r="AC9" s="73"/>
      <c r="AD9" s="73"/>
      <c r="AE9" s="69"/>
      <c r="AF9" s="70"/>
      <c r="AG9" s="68"/>
      <c r="AH9" s="69"/>
      <c r="AI9" s="172"/>
      <c r="AJ9" s="70"/>
      <c r="AK9" s="74"/>
      <c r="AL9" s="66"/>
      <c r="AM9" s="66"/>
      <c r="AN9" s="66"/>
      <c r="AO9" s="68"/>
      <c r="AP9" s="69"/>
      <c r="AQ9" s="172"/>
      <c r="AR9" s="70"/>
      <c r="AS9" s="71"/>
      <c r="AT9" s="72"/>
      <c r="AU9" s="72"/>
      <c r="AV9" s="72"/>
      <c r="AW9" s="171"/>
      <c r="AX9" s="73"/>
      <c r="AY9" s="171"/>
    </row>
    <row r="10" spans="1:51" ht="15" thickBot="1">
      <c r="A10" s="60"/>
      <c r="B10" s="292">
        <v>22</v>
      </c>
      <c r="C10" s="293" t="s">
        <v>128</v>
      </c>
      <c r="D10" s="294"/>
      <c r="E10" s="294"/>
      <c r="F10" s="295"/>
      <c r="G10" s="297" t="s">
        <v>343</v>
      </c>
      <c r="H10" s="298"/>
      <c r="I10" s="298"/>
      <c r="J10" s="299"/>
      <c r="K10" s="300"/>
      <c r="L10" s="301"/>
      <c r="M10" s="301"/>
      <c r="N10" s="302"/>
      <c r="O10" s="303" t="str">
        <f>K12</f>
        <v>F-5</v>
      </c>
      <c r="P10" s="304"/>
      <c r="Q10" s="304"/>
      <c r="R10" s="305"/>
      <c r="S10" s="303" t="str">
        <f>K14</f>
        <v>F-3</v>
      </c>
      <c r="T10" s="304"/>
      <c r="U10" s="304"/>
      <c r="V10" s="305"/>
      <c r="W10" s="82"/>
      <c r="X10" s="83"/>
      <c r="Y10" s="83"/>
      <c r="Z10" s="83"/>
      <c r="AA10" s="306">
        <v>3</v>
      </c>
      <c r="AB10" s="281"/>
      <c r="AC10" s="270"/>
      <c r="AD10" s="270"/>
      <c r="AE10" s="69"/>
      <c r="AF10" s="70"/>
      <c r="AG10" s="68"/>
      <c r="AH10" s="69"/>
      <c r="AI10" s="172"/>
      <c r="AJ10" s="70"/>
      <c r="AK10" s="74"/>
      <c r="AL10" s="66"/>
      <c r="AM10" s="66"/>
      <c r="AN10" s="66"/>
      <c r="AO10" s="68"/>
      <c r="AP10" s="69"/>
      <c r="AQ10" s="172"/>
      <c r="AR10" s="70"/>
      <c r="AS10" s="71"/>
      <c r="AT10" s="72"/>
      <c r="AU10" s="72"/>
      <c r="AV10" s="72"/>
      <c r="AW10" s="171"/>
      <c r="AX10" s="73"/>
      <c r="AY10" s="171"/>
    </row>
    <row r="11" spans="1:51" ht="15" thickTop="1">
      <c r="A11" s="60"/>
      <c r="B11" s="292"/>
      <c r="C11" s="296"/>
      <c r="D11" s="294"/>
      <c r="E11" s="294"/>
      <c r="F11" s="295"/>
      <c r="G11" s="268" t="s">
        <v>353</v>
      </c>
      <c r="H11" s="198">
        <v>1</v>
      </c>
      <c r="I11" s="269" t="s">
        <v>354</v>
      </c>
      <c r="J11" s="199">
        <v>6</v>
      </c>
      <c r="K11" s="300"/>
      <c r="L11" s="301"/>
      <c r="M11" s="301"/>
      <c r="N11" s="302"/>
      <c r="O11" s="268" t="s">
        <v>355</v>
      </c>
      <c r="P11" s="198">
        <v>1</v>
      </c>
      <c r="Q11" s="269" t="s">
        <v>354</v>
      </c>
      <c r="R11" s="199">
        <v>0</v>
      </c>
      <c r="S11" s="268" t="s">
        <v>353</v>
      </c>
      <c r="T11" s="198">
        <v>1</v>
      </c>
      <c r="U11" s="269" t="s">
        <v>358</v>
      </c>
      <c r="V11" s="201">
        <v>5</v>
      </c>
      <c r="W11" s="82">
        <f>COUNTIF($G11:$R11,"○")*3+COUNTIF($G11:$R11,"△")*1</f>
        <v>3</v>
      </c>
      <c r="X11" s="83">
        <f>SUM(H11+L11+P11+T11)</f>
        <v>3</v>
      </c>
      <c r="Y11" s="83">
        <f>SUM(J11+N11+R11+V11)</f>
        <v>11</v>
      </c>
      <c r="Z11" s="83">
        <f>X11-Y11</f>
        <v>-8</v>
      </c>
      <c r="AA11" s="307"/>
      <c r="AB11" s="281"/>
      <c r="AC11" s="315"/>
      <c r="AD11" s="315"/>
      <c r="AE11" s="69"/>
      <c r="AF11" s="70"/>
      <c r="AG11" s="68"/>
      <c r="AH11" s="69"/>
      <c r="AI11" s="172"/>
      <c r="AJ11" s="70"/>
      <c r="AK11" s="68"/>
      <c r="AL11" s="69"/>
      <c r="AM11" s="172"/>
      <c r="AN11" s="70"/>
      <c r="AO11" s="74"/>
      <c r="AP11" s="66"/>
      <c r="AQ11" s="66"/>
      <c r="AR11" s="66"/>
      <c r="AS11" s="71"/>
      <c r="AT11" s="72"/>
      <c r="AU11" s="72"/>
      <c r="AV11" s="72"/>
      <c r="AW11" s="171"/>
      <c r="AX11" s="73"/>
      <c r="AY11" s="171"/>
    </row>
    <row r="12" spans="1:51" ht="14.25">
      <c r="A12" s="60"/>
      <c r="B12" s="292">
        <v>23</v>
      </c>
      <c r="C12" s="308" t="s">
        <v>113</v>
      </c>
      <c r="D12" s="309"/>
      <c r="E12" s="309"/>
      <c r="F12" s="310"/>
      <c r="G12" s="303" t="s">
        <v>328</v>
      </c>
      <c r="H12" s="304"/>
      <c r="I12" s="304"/>
      <c r="J12" s="305"/>
      <c r="K12" s="297" t="s">
        <v>330</v>
      </c>
      <c r="L12" s="298"/>
      <c r="M12" s="298"/>
      <c r="N12" s="299"/>
      <c r="O12" s="300"/>
      <c r="P12" s="301"/>
      <c r="Q12" s="301"/>
      <c r="R12" s="302"/>
      <c r="S12" s="303" t="str">
        <f>O14</f>
        <v>F-1</v>
      </c>
      <c r="T12" s="304"/>
      <c r="U12" s="304"/>
      <c r="V12" s="305"/>
      <c r="W12" s="82"/>
      <c r="X12" s="83"/>
      <c r="Y12" s="83"/>
      <c r="Z12" s="83"/>
      <c r="AA12" s="317">
        <v>4</v>
      </c>
      <c r="AB12" s="281"/>
      <c r="AC12" s="315"/>
      <c r="AD12" s="315"/>
      <c r="AE12" s="69"/>
      <c r="AF12" s="70"/>
      <c r="AG12" s="68"/>
      <c r="AH12" s="69"/>
      <c r="AI12" s="172"/>
      <c r="AJ12" s="70"/>
      <c r="AK12" s="68"/>
      <c r="AL12" s="69"/>
      <c r="AM12" s="172"/>
      <c r="AN12" s="70"/>
      <c r="AO12" s="74"/>
      <c r="AP12" s="66"/>
      <c r="AQ12" s="66"/>
      <c r="AR12" s="66"/>
      <c r="AS12" s="71"/>
      <c r="AT12" s="72"/>
      <c r="AU12" s="72"/>
      <c r="AV12" s="72"/>
      <c r="AW12" s="171"/>
      <c r="AX12" s="73"/>
      <c r="AY12" s="171"/>
    </row>
    <row r="13" spans="1:51" ht="14.25">
      <c r="A13" s="60"/>
      <c r="B13" s="292"/>
      <c r="C13" s="316"/>
      <c r="D13" s="309"/>
      <c r="E13" s="309"/>
      <c r="F13" s="310"/>
      <c r="G13" s="268" t="s">
        <v>359</v>
      </c>
      <c r="H13" s="198">
        <v>0</v>
      </c>
      <c r="I13" s="269" t="s">
        <v>358</v>
      </c>
      <c r="J13" s="199">
        <v>8</v>
      </c>
      <c r="K13" s="268" t="s">
        <v>353</v>
      </c>
      <c r="L13" s="198">
        <v>0</v>
      </c>
      <c r="M13" s="269" t="s">
        <v>354</v>
      </c>
      <c r="N13" s="199">
        <v>1</v>
      </c>
      <c r="O13" s="300"/>
      <c r="P13" s="301"/>
      <c r="Q13" s="301"/>
      <c r="R13" s="302"/>
      <c r="S13" s="268" t="s">
        <v>353</v>
      </c>
      <c r="T13" s="198">
        <v>1</v>
      </c>
      <c r="U13" s="269" t="s">
        <v>354</v>
      </c>
      <c r="V13" s="199">
        <v>3</v>
      </c>
      <c r="W13" s="82">
        <f>COUNTIF($G13:$R13,"○")*3+COUNTIF($G13:$R13,"△")*1</f>
        <v>0</v>
      </c>
      <c r="X13" s="83">
        <f>SUM(H13+L13+P13+T13)</f>
        <v>1</v>
      </c>
      <c r="Y13" s="83">
        <f>SUM(J13+N13+R13+V13)</f>
        <v>12</v>
      </c>
      <c r="Z13" s="83">
        <f>X13-Y13</f>
        <v>-11</v>
      </c>
      <c r="AA13" s="317"/>
      <c r="AB13" s="281"/>
      <c r="AC13" s="315"/>
      <c r="AD13" s="315"/>
      <c r="AE13" s="273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</row>
    <row r="14" spans="1:51" ht="14.25">
      <c r="A14" s="60"/>
      <c r="B14" s="292">
        <v>24</v>
      </c>
      <c r="C14" s="308" t="s">
        <v>277</v>
      </c>
      <c r="D14" s="309"/>
      <c r="E14" s="309"/>
      <c r="F14" s="310"/>
      <c r="G14" s="303" t="s">
        <v>329</v>
      </c>
      <c r="H14" s="304"/>
      <c r="I14" s="304"/>
      <c r="J14" s="305"/>
      <c r="K14" s="297" t="s">
        <v>331</v>
      </c>
      <c r="L14" s="298"/>
      <c r="M14" s="298"/>
      <c r="N14" s="299"/>
      <c r="O14" s="297" t="s">
        <v>327</v>
      </c>
      <c r="P14" s="298"/>
      <c r="Q14" s="298"/>
      <c r="R14" s="299"/>
      <c r="S14" s="300"/>
      <c r="T14" s="301"/>
      <c r="U14" s="301"/>
      <c r="V14" s="302"/>
      <c r="W14" s="82"/>
      <c r="X14" s="83"/>
      <c r="Y14" s="83"/>
      <c r="Z14" s="83"/>
      <c r="AA14" s="317">
        <v>2</v>
      </c>
      <c r="AB14" s="282"/>
      <c r="AC14" s="72"/>
      <c r="AD14" s="72"/>
      <c r="AE14" s="72"/>
      <c r="AF14" s="70"/>
      <c r="AG14" s="68"/>
      <c r="AH14" s="69"/>
      <c r="AI14" s="172"/>
      <c r="AJ14" s="70"/>
      <c r="AK14" s="68"/>
      <c r="AL14" s="69"/>
      <c r="AM14" s="172"/>
      <c r="AN14" s="70"/>
      <c r="AO14" s="74"/>
      <c r="AP14" s="66"/>
      <c r="AQ14" s="66"/>
      <c r="AR14" s="66"/>
      <c r="AS14" s="71"/>
      <c r="AT14" s="72"/>
      <c r="AU14" s="72"/>
      <c r="AV14" s="72"/>
      <c r="AW14" s="171"/>
      <c r="AX14" s="73"/>
      <c r="AY14" s="171"/>
    </row>
    <row r="15" spans="1:51" ht="15" thickBot="1">
      <c r="A15" s="60"/>
      <c r="B15" s="325"/>
      <c r="C15" s="326"/>
      <c r="D15" s="327"/>
      <c r="E15" s="327"/>
      <c r="F15" s="328"/>
      <c r="G15" s="202" t="s">
        <v>353</v>
      </c>
      <c r="H15" s="203">
        <v>0</v>
      </c>
      <c r="I15" s="204" t="s">
        <v>354</v>
      </c>
      <c r="J15" s="205">
        <v>1</v>
      </c>
      <c r="K15" s="202" t="s">
        <v>355</v>
      </c>
      <c r="L15" s="203">
        <v>5</v>
      </c>
      <c r="M15" s="204" t="s">
        <v>354</v>
      </c>
      <c r="N15" s="205">
        <v>1</v>
      </c>
      <c r="O15" s="202" t="s">
        <v>355</v>
      </c>
      <c r="P15" s="203">
        <v>3</v>
      </c>
      <c r="Q15" s="204" t="s">
        <v>354</v>
      </c>
      <c r="R15" s="205">
        <v>1</v>
      </c>
      <c r="S15" s="329"/>
      <c r="T15" s="330"/>
      <c r="U15" s="330"/>
      <c r="V15" s="331"/>
      <c r="W15" s="82">
        <f>COUNTIF($G15:$R15,"○")*3+COUNTIF($G15:$R15,"△")*1</f>
        <v>6</v>
      </c>
      <c r="X15" s="83">
        <f>SUM(H15+L15+P15+T15)</f>
        <v>8</v>
      </c>
      <c r="Y15" s="83">
        <f>SUM(J15+N15+R15+V15)</f>
        <v>3</v>
      </c>
      <c r="Z15" s="83">
        <f>X15-Y15</f>
        <v>5</v>
      </c>
      <c r="AA15" s="318"/>
      <c r="AB15" s="281"/>
      <c r="AC15" s="315"/>
      <c r="AD15" s="315"/>
      <c r="AE15" s="273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</row>
    <row r="16" spans="1:51" ht="15" thickBot="1">
      <c r="A16" s="60"/>
      <c r="B16" s="60"/>
      <c r="C16" s="172"/>
      <c r="D16" s="172"/>
      <c r="E16" s="172"/>
      <c r="F16" s="172"/>
      <c r="G16" s="172"/>
      <c r="H16" s="172"/>
      <c r="I16" s="172"/>
      <c r="J16" s="70"/>
      <c r="K16" s="68"/>
      <c r="L16" s="69"/>
      <c r="M16" s="172"/>
      <c r="N16" s="70"/>
      <c r="O16" s="68"/>
      <c r="P16" s="69"/>
      <c r="Q16" s="172"/>
      <c r="R16" s="70"/>
      <c r="S16" s="74"/>
      <c r="T16" s="66"/>
      <c r="U16" s="66"/>
      <c r="V16" s="66"/>
      <c r="W16" s="72"/>
      <c r="X16" s="72"/>
      <c r="Y16" s="72"/>
      <c r="Z16" s="171"/>
      <c r="AA16" s="64"/>
      <c r="AB16" s="57"/>
      <c r="AC16" s="67"/>
      <c r="AD16" s="75"/>
      <c r="AE16" s="66"/>
      <c r="AF16" s="66"/>
      <c r="AG16" s="75"/>
      <c r="AH16" s="172"/>
      <c r="AI16" s="172"/>
      <c r="AJ16" s="172"/>
      <c r="AK16" s="68"/>
      <c r="AL16" s="69"/>
      <c r="AM16" s="172"/>
      <c r="AN16" s="70"/>
      <c r="AO16" s="68"/>
      <c r="AP16" s="69"/>
      <c r="AQ16" s="172"/>
      <c r="AR16" s="70"/>
      <c r="AS16" s="71"/>
      <c r="AT16" s="72"/>
      <c r="AU16" s="72"/>
      <c r="AV16" s="72"/>
      <c r="AW16" s="171"/>
      <c r="AX16" s="73"/>
      <c r="AY16" s="171"/>
    </row>
    <row r="17" spans="1:51" ht="15" thickBot="1">
      <c r="B17" s="319" t="s">
        <v>109</v>
      </c>
      <c r="C17" s="320"/>
      <c r="D17" s="320"/>
      <c r="E17" s="320"/>
      <c r="F17" s="321"/>
      <c r="G17" s="322" t="str">
        <f>C18</f>
        <v>九曜ﾋﾞｨｵﾚｰﾀ</v>
      </c>
      <c r="H17" s="323"/>
      <c r="I17" s="323"/>
      <c r="J17" s="324"/>
      <c r="K17" s="322" t="str">
        <f>C20</f>
        <v>中台</v>
      </c>
      <c r="L17" s="323"/>
      <c r="M17" s="323"/>
      <c r="N17" s="324"/>
      <c r="O17" s="322" t="str">
        <f>C22</f>
        <v>高島平Ａ</v>
      </c>
      <c r="P17" s="323"/>
      <c r="Q17" s="323"/>
      <c r="R17" s="324"/>
      <c r="S17" s="322" t="str">
        <f>C24</f>
        <v>下赤塚</v>
      </c>
      <c r="T17" s="323"/>
      <c r="U17" s="323"/>
      <c r="V17" s="324"/>
      <c r="W17" s="170" t="s">
        <v>4</v>
      </c>
      <c r="X17" s="170" t="s">
        <v>5</v>
      </c>
      <c r="Y17" s="170" t="s">
        <v>6</v>
      </c>
      <c r="Z17" s="170" t="s">
        <v>7</v>
      </c>
      <c r="AA17" s="76" t="s">
        <v>8</v>
      </c>
      <c r="AB17" s="77"/>
      <c r="AC17" s="77"/>
      <c r="AD17" s="77"/>
      <c r="AE17" s="69"/>
      <c r="AF17" s="70"/>
      <c r="AG17" s="74"/>
      <c r="AH17" s="66"/>
      <c r="AI17" s="66"/>
      <c r="AJ17" s="66"/>
      <c r="AK17" s="68"/>
      <c r="AL17" s="69"/>
      <c r="AM17" s="172"/>
      <c r="AN17" s="70"/>
      <c r="AO17" s="68"/>
      <c r="AP17" s="69"/>
      <c r="AQ17" s="172"/>
      <c r="AR17" s="70"/>
      <c r="AS17" s="71"/>
      <c r="AT17" s="72"/>
      <c r="AU17" s="72"/>
      <c r="AV17" s="72"/>
      <c r="AW17" s="171"/>
      <c r="AX17" s="73"/>
      <c r="AY17" s="171"/>
    </row>
    <row r="18" spans="1:51" ht="15.75" thickTop="1" thickBot="1">
      <c r="B18" s="332">
        <v>25</v>
      </c>
      <c r="C18" s="346" t="s">
        <v>294</v>
      </c>
      <c r="D18" s="347"/>
      <c r="E18" s="347"/>
      <c r="F18" s="348"/>
      <c r="G18" s="340"/>
      <c r="H18" s="341"/>
      <c r="I18" s="341"/>
      <c r="J18" s="342"/>
      <c r="K18" s="350" t="str">
        <f>G20</f>
        <v>E-2</v>
      </c>
      <c r="L18" s="351"/>
      <c r="M18" s="351"/>
      <c r="N18" s="352"/>
      <c r="O18" s="350" t="str">
        <f>G22</f>
        <v>E-4</v>
      </c>
      <c r="P18" s="351"/>
      <c r="Q18" s="351"/>
      <c r="R18" s="352"/>
      <c r="S18" s="350" t="str">
        <f>G24</f>
        <v>E-6</v>
      </c>
      <c r="T18" s="351"/>
      <c r="U18" s="351"/>
      <c r="V18" s="352"/>
      <c r="W18" s="78"/>
      <c r="X18" s="78"/>
      <c r="Y18" s="78"/>
      <c r="Z18" s="78"/>
      <c r="AA18" s="290">
        <v>2</v>
      </c>
      <c r="AB18" s="77"/>
      <c r="AC18" s="77"/>
      <c r="AD18" s="77"/>
      <c r="AE18" s="69"/>
      <c r="AF18" s="70"/>
      <c r="AG18" s="74"/>
      <c r="AH18" s="66"/>
      <c r="AI18" s="66"/>
      <c r="AJ18" s="66"/>
      <c r="AK18" s="68"/>
      <c r="AL18" s="69"/>
      <c r="AM18" s="172"/>
      <c r="AN18" s="70"/>
      <c r="AO18" s="68"/>
      <c r="AP18" s="69"/>
      <c r="AQ18" s="172"/>
      <c r="AR18" s="70"/>
      <c r="AS18" s="71"/>
      <c r="AT18" s="72"/>
      <c r="AU18" s="72"/>
      <c r="AV18" s="72"/>
      <c r="AW18" s="171"/>
      <c r="AX18" s="73"/>
      <c r="AY18" s="171"/>
    </row>
    <row r="19" spans="1:51" ht="15" thickTop="1">
      <c r="A19" s="60"/>
      <c r="B19" s="332"/>
      <c r="C19" s="349"/>
      <c r="D19" s="347"/>
      <c r="E19" s="347"/>
      <c r="F19" s="348"/>
      <c r="G19" s="340"/>
      <c r="H19" s="341"/>
      <c r="I19" s="341"/>
      <c r="J19" s="342"/>
      <c r="K19" s="271" t="s">
        <v>355</v>
      </c>
      <c r="L19" s="79">
        <v>1</v>
      </c>
      <c r="M19" s="272" t="s">
        <v>354</v>
      </c>
      <c r="N19" s="80">
        <v>0</v>
      </c>
      <c r="O19" s="81" t="s">
        <v>353</v>
      </c>
      <c r="P19" s="79">
        <v>0</v>
      </c>
      <c r="Q19" s="272" t="s">
        <v>354</v>
      </c>
      <c r="R19" s="80">
        <v>2</v>
      </c>
      <c r="S19" s="81" t="s">
        <v>355</v>
      </c>
      <c r="T19" s="79">
        <v>2</v>
      </c>
      <c r="U19" s="272" t="s">
        <v>354</v>
      </c>
      <c r="V19" s="140">
        <v>1</v>
      </c>
      <c r="W19" s="82">
        <f>COUNTIF($G19:$V19,"○")*3+COUNTIF($G19:$R19,"△")*1</f>
        <v>6</v>
      </c>
      <c r="X19" s="83">
        <f>L19+P19+T19</f>
        <v>3</v>
      </c>
      <c r="Y19" s="83">
        <f>SUM(J19+N19+R19+V19)</f>
        <v>3</v>
      </c>
      <c r="Z19" s="83">
        <f>X19-Y19</f>
        <v>0</v>
      </c>
      <c r="AA19" s="291"/>
      <c r="AB19" s="73"/>
      <c r="AC19" s="73"/>
      <c r="AD19" s="73"/>
      <c r="AE19" s="69"/>
      <c r="AF19" s="70"/>
      <c r="AG19" s="68"/>
      <c r="AH19" s="69"/>
      <c r="AI19" s="172"/>
      <c r="AJ19" s="70"/>
      <c r="AK19" s="74"/>
      <c r="AL19" s="66"/>
      <c r="AM19" s="66"/>
      <c r="AN19" s="66"/>
      <c r="AO19" s="68"/>
      <c r="AP19" s="69"/>
      <c r="AQ19" s="172"/>
      <c r="AR19" s="70"/>
      <c r="AS19" s="71"/>
      <c r="AT19" s="72"/>
      <c r="AU19" s="72"/>
      <c r="AV19" s="72"/>
      <c r="AW19" s="171"/>
      <c r="AX19" s="73"/>
      <c r="AY19" s="171"/>
    </row>
    <row r="20" spans="1:51" ht="15" thickBot="1">
      <c r="A20" s="60"/>
      <c r="B20" s="332">
        <v>26</v>
      </c>
      <c r="C20" s="333" t="s">
        <v>190</v>
      </c>
      <c r="D20" s="334"/>
      <c r="E20" s="334"/>
      <c r="F20" s="335"/>
      <c r="G20" s="337" t="s">
        <v>332</v>
      </c>
      <c r="H20" s="338"/>
      <c r="I20" s="338"/>
      <c r="J20" s="339"/>
      <c r="K20" s="340"/>
      <c r="L20" s="341"/>
      <c r="M20" s="341"/>
      <c r="N20" s="342"/>
      <c r="O20" s="343" t="str">
        <f>K22</f>
        <v>F-6</v>
      </c>
      <c r="P20" s="344"/>
      <c r="Q20" s="344"/>
      <c r="R20" s="345"/>
      <c r="S20" s="343" t="str">
        <f>K24</f>
        <v>F-4</v>
      </c>
      <c r="T20" s="344"/>
      <c r="U20" s="344"/>
      <c r="V20" s="345"/>
      <c r="W20" s="82"/>
      <c r="X20" s="83"/>
      <c r="Y20" s="83"/>
      <c r="Z20" s="83"/>
      <c r="AA20" s="306">
        <v>3</v>
      </c>
      <c r="AB20" s="73"/>
      <c r="AC20" s="169"/>
      <c r="AD20" s="169"/>
      <c r="AE20" s="69"/>
      <c r="AF20" s="70"/>
      <c r="AG20" s="68"/>
      <c r="AH20" s="69"/>
      <c r="AI20" s="172"/>
      <c r="AJ20" s="70"/>
      <c r="AK20" s="74"/>
      <c r="AL20" s="66"/>
      <c r="AM20" s="66"/>
      <c r="AN20" s="66"/>
      <c r="AO20" s="68"/>
      <c r="AP20" s="69"/>
      <c r="AQ20" s="172"/>
      <c r="AR20" s="70"/>
      <c r="AS20" s="71"/>
      <c r="AT20" s="72"/>
      <c r="AU20" s="72"/>
      <c r="AV20" s="72"/>
      <c r="AW20" s="171"/>
      <c r="AX20" s="73"/>
      <c r="AY20" s="171"/>
    </row>
    <row r="21" spans="1:51" ht="15" thickTop="1">
      <c r="A21" s="60"/>
      <c r="B21" s="332"/>
      <c r="C21" s="336"/>
      <c r="D21" s="334"/>
      <c r="E21" s="334"/>
      <c r="F21" s="335"/>
      <c r="G21" s="271" t="s">
        <v>353</v>
      </c>
      <c r="H21" s="79">
        <v>0</v>
      </c>
      <c r="I21" s="272" t="s">
        <v>354</v>
      </c>
      <c r="J21" s="80">
        <v>1</v>
      </c>
      <c r="K21" s="340"/>
      <c r="L21" s="341"/>
      <c r="M21" s="341"/>
      <c r="N21" s="342"/>
      <c r="O21" s="271" t="s">
        <v>353</v>
      </c>
      <c r="P21" s="79">
        <v>2</v>
      </c>
      <c r="Q21" s="272" t="s">
        <v>354</v>
      </c>
      <c r="R21" s="80">
        <v>5</v>
      </c>
      <c r="S21" s="271" t="s">
        <v>355</v>
      </c>
      <c r="T21" s="79">
        <v>5</v>
      </c>
      <c r="U21" s="272" t="s">
        <v>354</v>
      </c>
      <c r="V21" s="140">
        <v>1</v>
      </c>
      <c r="W21" s="82">
        <f>COUNTIF($G21:$S21,"○")*3+COUNTIF($G21:$R21,"△")*1</f>
        <v>3</v>
      </c>
      <c r="X21" s="83">
        <f>SUM(H21+L21+P21+T21)</f>
        <v>7</v>
      </c>
      <c r="Y21" s="83">
        <f>SUM(J21+N21+R21+V21)</f>
        <v>7</v>
      </c>
      <c r="Z21" s="83">
        <f>X21-Y21</f>
        <v>0</v>
      </c>
      <c r="AA21" s="307"/>
      <c r="AB21" s="73"/>
      <c r="AC21" s="315"/>
      <c r="AD21" s="315"/>
      <c r="AE21" s="69"/>
      <c r="AF21" s="70"/>
      <c r="AG21" s="68"/>
      <c r="AH21" s="69"/>
      <c r="AI21" s="172"/>
      <c r="AJ21" s="70"/>
      <c r="AK21" s="68"/>
      <c r="AL21" s="69"/>
      <c r="AM21" s="172"/>
      <c r="AN21" s="70"/>
      <c r="AO21" s="74"/>
      <c r="AP21" s="66"/>
      <c r="AQ21" s="66"/>
      <c r="AR21" s="66"/>
      <c r="AS21" s="71"/>
      <c r="AT21" s="72"/>
      <c r="AU21" s="72"/>
      <c r="AV21" s="72"/>
      <c r="AW21" s="171"/>
      <c r="AX21" s="73"/>
      <c r="AY21" s="171"/>
    </row>
    <row r="22" spans="1:51" ht="14.25">
      <c r="A22" s="60"/>
      <c r="B22" s="332">
        <v>27</v>
      </c>
      <c r="C22" s="346" t="s">
        <v>274</v>
      </c>
      <c r="D22" s="347"/>
      <c r="E22" s="347"/>
      <c r="F22" s="348"/>
      <c r="G22" s="343" t="s">
        <v>333</v>
      </c>
      <c r="H22" s="344"/>
      <c r="I22" s="344"/>
      <c r="J22" s="345"/>
      <c r="K22" s="337" t="s">
        <v>337</v>
      </c>
      <c r="L22" s="338"/>
      <c r="M22" s="338"/>
      <c r="N22" s="339"/>
      <c r="O22" s="340"/>
      <c r="P22" s="341"/>
      <c r="Q22" s="341"/>
      <c r="R22" s="342"/>
      <c r="S22" s="343" t="str">
        <f>O24</f>
        <v>F-2</v>
      </c>
      <c r="T22" s="344"/>
      <c r="U22" s="344"/>
      <c r="V22" s="345"/>
      <c r="W22" s="82"/>
      <c r="X22" s="83"/>
      <c r="Y22" s="83"/>
      <c r="Z22" s="83"/>
      <c r="AA22" s="317">
        <v>1</v>
      </c>
      <c r="AB22" s="73"/>
      <c r="AC22" s="315"/>
      <c r="AD22" s="315"/>
      <c r="AE22" s="69"/>
      <c r="AF22" s="70"/>
      <c r="AG22" s="68"/>
      <c r="AH22" s="69"/>
      <c r="AI22" s="172"/>
      <c r="AJ22" s="70"/>
      <c r="AK22" s="68"/>
      <c r="AL22" s="69"/>
      <c r="AM22" s="172"/>
      <c r="AN22" s="70"/>
      <c r="AO22" s="74"/>
      <c r="AP22" s="66"/>
      <c r="AQ22" s="66"/>
      <c r="AR22" s="66"/>
      <c r="AS22" s="71"/>
      <c r="AT22" s="72"/>
      <c r="AU22" s="72"/>
      <c r="AV22" s="72"/>
      <c r="AW22" s="171"/>
      <c r="AX22" s="73"/>
      <c r="AY22" s="171"/>
    </row>
    <row r="23" spans="1:51" ht="14.25">
      <c r="A23" s="60"/>
      <c r="B23" s="332"/>
      <c r="C23" s="353"/>
      <c r="D23" s="347"/>
      <c r="E23" s="347"/>
      <c r="F23" s="348"/>
      <c r="G23" s="271" t="s">
        <v>355</v>
      </c>
      <c r="H23" s="79">
        <v>2</v>
      </c>
      <c r="I23" s="272" t="s">
        <v>354</v>
      </c>
      <c r="J23" s="80">
        <v>0</v>
      </c>
      <c r="K23" s="271" t="s">
        <v>355</v>
      </c>
      <c r="L23" s="79">
        <v>5</v>
      </c>
      <c r="M23" s="272" t="s">
        <v>354</v>
      </c>
      <c r="N23" s="80">
        <v>2</v>
      </c>
      <c r="O23" s="340"/>
      <c r="P23" s="341"/>
      <c r="Q23" s="341"/>
      <c r="R23" s="342"/>
      <c r="S23" s="271" t="s">
        <v>356</v>
      </c>
      <c r="T23" s="79">
        <v>1</v>
      </c>
      <c r="U23" s="272" t="s">
        <v>358</v>
      </c>
      <c r="V23" s="80">
        <v>0</v>
      </c>
      <c r="W23" s="82">
        <f>COUNTIF($G23:$S23,"○")*3+COUNTIF($G23:$R23,"△")*1</f>
        <v>9</v>
      </c>
      <c r="X23" s="83">
        <f>SUM(H23+L23+P23+T23)</f>
        <v>8</v>
      </c>
      <c r="Y23" s="83">
        <f>SUM(J23+N23+R23+V23)</f>
        <v>2</v>
      </c>
      <c r="Z23" s="83">
        <f>X23-Y23</f>
        <v>6</v>
      </c>
      <c r="AA23" s="317"/>
      <c r="AB23" s="73"/>
      <c r="AC23" s="315"/>
      <c r="AD23" s="315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</row>
    <row r="24" spans="1:51" ht="14.25">
      <c r="A24" s="60"/>
      <c r="B24" s="332">
        <v>28</v>
      </c>
      <c r="C24" s="346" t="s">
        <v>228</v>
      </c>
      <c r="D24" s="347"/>
      <c r="E24" s="347"/>
      <c r="F24" s="348"/>
      <c r="G24" s="343" t="s">
        <v>334</v>
      </c>
      <c r="H24" s="344"/>
      <c r="I24" s="344"/>
      <c r="J24" s="345"/>
      <c r="K24" s="337" t="s">
        <v>336</v>
      </c>
      <c r="L24" s="338"/>
      <c r="M24" s="338"/>
      <c r="N24" s="339"/>
      <c r="O24" s="337" t="s">
        <v>335</v>
      </c>
      <c r="P24" s="338"/>
      <c r="Q24" s="338"/>
      <c r="R24" s="339"/>
      <c r="S24" s="340"/>
      <c r="T24" s="341"/>
      <c r="U24" s="341"/>
      <c r="V24" s="342"/>
      <c r="W24" s="82"/>
      <c r="X24" s="83"/>
      <c r="Y24" s="83"/>
      <c r="Z24" s="83"/>
      <c r="AA24" s="317">
        <v>4</v>
      </c>
      <c r="AB24" s="73"/>
      <c r="AC24" s="315"/>
      <c r="AD24" s="315"/>
      <c r="AE24" s="69"/>
      <c r="AF24" s="70"/>
      <c r="AG24" s="68"/>
      <c r="AH24" s="69"/>
      <c r="AI24" s="172"/>
      <c r="AJ24" s="70"/>
      <c r="AK24" s="68"/>
      <c r="AL24" s="69"/>
      <c r="AM24" s="172"/>
      <c r="AN24" s="70"/>
      <c r="AO24" s="74"/>
      <c r="AP24" s="66"/>
      <c r="AQ24" s="66"/>
      <c r="AR24" s="66"/>
      <c r="AS24" s="71"/>
      <c r="AT24" s="72"/>
      <c r="AU24" s="72"/>
      <c r="AV24" s="72"/>
      <c r="AW24" s="171"/>
      <c r="AX24" s="73"/>
      <c r="AY24" s="171"/>
    </row>
    <row r="25" spans="1:51" ht="15" thickBot="1">
      <c r="A25" s="60"/>
      <c r="B25" s="358"/>
      <c r="C25" s="359"/>
      <c r="D25" s="360"/>
      <c r="E25" s="360"/>
      <c r="F25" s="361"/>
      <c r="G25" s="84" t="s">
        <v>353</v>
      </c>
      <c r="H25" s="85">
        <v>1</v>
      </c>
      <c r="I25" s="86" t="s">
        <v>354</v>
      </c>
      <c r="J25" s="87">
        <v>2</v>
      </c>
      <c r="K25" s="84" t="s">
        <v>353</v>
      </c>
      <c r="L25" s="85">
        <v>1</v>
      </c>
      <c r="M25" s="86" t="s">
        <v>354</v>
      </c>
      <c r="N25" s="87">
        <v>5</v>
      </c>
      <c r="O25" s="84" t="s">
        <v>353</v>
      </c>
      <c r="P25" s="85">
        <v>0</v>
      </c>
      <c r="Q25" s="86" t="s">
        <v>354</v>
      </c>
      <c r="R25" s="87">
        <v>1</v>
      </c>
      <c r="S25" s="362"/>
      <c r="T25" s="363"/>
      <c r="U25" s="363"/>
      <c r="V25" s="364"/>
      <c r="W25" s="88">
        <f>COUNTIF($G25:$R25,"○")*3+COUNTIF($G25:$R25,"△")*1</f>
        <v>0</v>
      </c>
      <c r="X25" s="89">
        <f>SUM(H25+L25+P25)</f>
        <v>2</v>
      </c>
      <c r="Y25" s="89">
        <f>SUM(J25+N25+R25)</f>
        <v>8</v>
      </c>
      <c r="Z25" s="89">
        <f>X25-Y25</f>
        <v>-6</v>
      </c>
      <c r="AA25" s="318"/>
      <c r="AB25" s="73"/>
      <c r="AC25" s="315"/>
      <c r="AD25" s="315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</row>
    <row r="26" spans="1:51">
      <c r="B26" s="113"/>
      <c r="C26" s="113"/>
      <c r="D26" s="114"/>
      <c r="E26" s="113"/>
      <c r="F26" s="115"/>
      <c r="G26" s="113"/>
      <c r="H26" s="114"/>
      <c r="I26" s="113"/>
      <c r="J26" s="115"/>
      <c r="K26" s="113"/>
      <c r="L26" s="114"/>
      <c r="M26" s="113"/>
      <c r="N26" s="115"/>
      <c r="O26" s="113"/>
      <c r="P26" s="114"/>
      <c r="Q26" s="113"/>
      <c r="R26" s="115"/>
      <c r="S26" s="113"/>
      <c r="T26" s="114"/>
      <c r="U26" s="113"/>
      <c r="V26" s="115"/>
      <c r="W26" s="12"/>
      <c r="X26" s="12"/>
      <c r="Y26" s="12"/>
      <c r="Z26" s="12"/>
      <c r="AA26" s="12"/>
      <c r="AB26" s="113"/>
      <c r="AC26" s="113"/>
      <c r="AD26" s="114"/>
      <c r="AE26" s="113"/>
    </row>
    <row r="27" spans="1:51" ht="15" thickBot="1">
      <c r="A27" s="60"/>
      <c r="B27" s="60"/>
      <c r="C27" s="172"/>
      <c r="D27" s="171"/>
      <c r="E27" s="354" t="s">
        <v>338</v>
      </c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71"/>
      <c r="X27" s="72"/>
      <c r="Y27" s="72"/>
      <c r="Z27" s="92"/>
      <c r="AA27" s="93"/>
      <c r="AB27" s="169"/>
      <c r="AC27" s="169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</row>
    <row r="28" spans="1:51" ht="14.25">
      <c r="A28" s="60"/>
      <c r="B28" s="60"/>
      <c r="C28" s="172"/>
      <c r="D28" s="171"/>
      <c r="E28" s="171"/>
      <c r="F28" s="171"/>
      <c r="G28" s="68"/>
      <c r="H28" s="69"/>
      <c r="I28" s="172"/>
      <c r="J28" s="70"/>
      <c r="K28" s="68"/>
      <c r="L28" s="69"/>
      <c r="M28" s="172"/>
      <c r="N28" s="70"/>
      <c r="O28" s="68"/>
      <c r="P28" s="69"/>
      <c r="Q28" s="356"/>
      <c r="R28" s="356"/>
      <c r="S28" s="356"/>
      <c r="T28" s="356"/>
      <c r="U28" s="356"/>
      <c r="V28" s="356"/>
      <c r="W28" s="356"/>
      <c r="X28" s="72"/>
      <c r="Y28" s="72"/>
      <c r="Z28" s="92"/>
      <c r="AA28" s="93"/>
      <c r="AB28" s="169"/>
      <c r="AC28" s="169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</row>
    <row r="29" spans="1:51" ht="14.25">
      <c r="A29" s="60"/>
      <c r="B29" s="60"/>
      <c r="C29" s="172"/>
      <c r="D29" s="171"/>
      <c r="E29" s="357" t="s">
        <v>27</v>
      </c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71"/>
      <c r="X29" s="72"/>
      <c r="Y29" s="72"/>
      <c r="Z29" s="92"/>
      <c r="AA29" s="93"/>
      <c r="AB29" s="169"/>
      <c r="AC29" s="169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</row>
    <row r="30" spans="1:51" ht="14.25">
      <c r="A30" s="60"/>
      <c r="B30" s="60"/>
      <c r="C30" s="172"/>
      <c r="D30" s="171"/>
      <c r="E30" s="171"/>
      <c r="F30" s="171"/>
      <c r="G30" s="68"/>
      <c r="H30" s="69"/>
      <c r="I30" s="172"/>
      <c r="J30" s="70"/>
      <c r="K30" s="68"/>
      <c r="L30" s="69"/>
      <c r="M30" s="172"/>
      <c r="N30" s="70"/>
      <c r="O30" s="68"/>
      <c r="P30" s="69"/>
      <c r="Q30" s="172"/>
      <c r="R30" s="70"/>
      <c r="S30" s="74"/>
      <c r="T30" s="66"/>
      <c r="U30" s="66"/>
      <c r="V30" s="66"/>
      <c r="W30" s="71"/>
      <c r="X30" s="72"/>
      <c r="Y30" s="72"/>
      <c r="Z30" s="92"/>
      <c r="AA30" s="93"/>
      <c r="AB30" s="169"/>
      <c r="AC30" s="169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</row>
    <row r="31" spans="1:51" ht="14.25">
      <c r="A31" s="60"/>
      <c r="B31" s="60"/>
      <c r="C31" s="172"/>
      <c r="D31" s="171"/>
      <c r="E31" s="365" t="s">
        <v>362</v>
      </c>
      <c r="F31" s="366"/>
      <c r="G31" s="366"/>
      <c r="H31" s="366"/>
      <c r="I31" s="366"/>
      <c r="J31" s="367"/>
      <c r="K31" s="68"/>
      <c r="L31" s="94">
        <v>0</v>
      </c>
      <c r="M31" s="374" t="s">
        <v>28</v>
      </c>
      <c r="N31" s="374"/>
      <c r="O31" s="95">
        <v>1</v>
      </c>
      <c r="P31" s="69"/>
      <c r="Q31" s="365" t="s">
        <v>363</v>
      </c>
      <c r="R31" s="366"/>
      <c r="S31" s="366"/>
      <c r="T31" s="366"/>
      <c r="U31" s="366"/>
      <c r="V31" s="367"/>
      <c r="W31" s="71"/>
      <c r="X31" s="72"/>
      <c r="Y31" s="72"/>
      <c r="Z31" s="92"/>
      <c r="AA31" s="93"/>
      <c r="AB31" s="169"/>
      <c r="AC31" s="169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</row>
    <row r="32" spans="1:51" ht="14.25">
      <c r="A32" s="60"/>
      <c r="B32" s="60"/>
      <c r="C32" s="172"/>
      <c r="D32" s="171"/>
      <c r="E32" s="368"/>
      <c r="F32" s="369"/>
      <c r="G32" s="369"/>
      <c r="H32" s="369"/>
      <c r="I32" s="369"/>
      <c r="J32" s="370"/>
      <c r="K32" s="68"/>
      <c r="L32" s="96">
        <v>0</v>
      </c>
      <c r="M32" s="375" t="s">
        <v>29</v>
      </c>
      <c r="N32" s="375"/>
      <c r="O32" s="97">
        <v>0</v>
      </c>
      <c r="P32" s="69"/>
      <c r="Q32" s="368"/>
      <c r="R32" s="369"/>
      <c r="S32" s="369"/>
      <c r="T32" s="369"/>
      <c r="U32" s="369"/>
      <c r="V32" s="370"/>
      <c r="W32" s="71"/>
      <c r="X32" s="72"/>
      <c r="Y32" s="72"/>
      <c r="Z32" s="92"/>
      <c r="AA32" s="93"/>
      <c r="AB32" s="169"/>
      <c r="AC32" s="169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</row>
    <row r="33" spans="1:47" ht="15" thickBot="1">
      <c r="A33" s="60"/>
      <c r="B33" s="60"/>
      <c r="C33" s="172"/>
      <c r="D33" s="171"/>
      <c r="E33" s="371"/>
      <c r="F33" s="372"/>
      <c r="G33" s="372"/>
      <c r="H33" s="372"/>
      <c r="I33" s="372"/>
      <c r="J33" s="373"/>
      <c r="K33" s="68"/>
      <c r="L33" s="98">
        <v>0</v>
      </c>
      <c r="M33" s="376"/>
      <c r="N33" s="376"/>
      <c r="O33" s="99">
        <v>1</v>
      </c>
      <c r="P33" s="69"/>
      <c r="Q33" s="371"/>
      <c r="R33" s="372"/>
      <c r="S33" s="372"/>
      <c r="T33" s="372"/>
      <c r="U33" s="372"/>
      <c r="V33" s="373"/>
      <c r="W33" s="71"/>
      <c r="X33" s="72"/>
      <c r="Y33" s="72"/>
      <c r="Z33" s="92"/>
      <c r="AA33" s="93"/>
      <c r="AB33" s="169"/>
      <c r="AC33" s="169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</row>
    <row r="34" spans="1:47" s="105" customFormat="1" ht="15" thickTop="1">
      <c r="A34" s="64"/>
      <c r="B34" s="377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173"/>
      <c r="Y34" s="173"/>
      <c r="Z34" s="173"/>
      <c r="AA34" s="173"/>
      <c r="AB34" s="173"/>
      <c r="AC34" s="173"/>
      <c r="AD34" s="173"/>
      <c r="AE34" s="112"/>
      <c r="AH34" s="106"/>
      <c r="AI34" s="107"/>
      <c r="AJ34" s="106"/>
      <c r="AK34" s="108"/>
      <c r="AL34" s="106"/>
      <c r="AM34" s="107"/>
      <c r="AN34" s="106"/>
      <c r="AO34" s="108"/>
      <c r="AP34" s="106"/>
      <c r="AQ34" s="107"/>
      <c r="AR34" s="106"/>
      <c r="AS34" s="108"/>
    </row>
    <row r="35" spans="1:47" ht="15" thickBot="1">
      <c r="A35" s="60"/>
      <c r="B35" s="60"/>
      <c r="C35" s="172"/>
      <c r="D35" s="171"/>
      <c r="E35" s="354" t="s">
        <v>339</v>
      </c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71"/>
      <c r="X35" s="72"/>
      <c r="Y35" s="72"/>
      <c r="Z35" s="92"/>
      <c r="AA35" s="93"/>
      <c r="AB35" s="169"/>
      <c r="AC35" s="169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</row>
    <row r="36" spans="1:47" ht="14.25">
      <c r="A36" s="60"/>
      <c r="B36" s="60"/>
      <c r="C36" s="172"/>
      <c r="D36" s="171"/>
      <c r="E36" s="171"/>
      <c r="F36" s="171"/>
      <c r="G36" s="68"/>
      <c r="H36" s="69"/>
      <c r="I36" s="172"/>
      <c r="J36" s="70"/>
      <c r="K36" s="68"/>
      <c r="L36" s="69"/>
      <c r="M36" s="172"/>
      <c r="N36" s="70"/>
      <c r="O36" s="68"/>
      <c r="P36" s="69"/>
      <c r="Q36" s="356"/>
      <c r="R36" s="356"/>
      <c r="S36" s="356"/>
      <c r="T36" s="356"/>
      <c r="U36" s="356"/>
      <c r="V36" s="356"/>
      <c r="W36" s="356"/>
      <c r="X36" s="72"/>
      <c r="Y36" s="72"/>
      <c r="Z36" s="92"/>
      <c r="AA36" s="93"/>
      <c r="AB36" s="169"/>
      <c r="AC36" s="169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</row>
    <row r="37" spans="1:47" ht="14.25">
      <c r="A37" s="60"/>
      <c r="B37" s="60"/>
      <c r="C37" s="172"/>
      <c r="D37" s="171"/>
      <c r="E37" s="357" t="s">
        <v>27</v>
      </c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71"/>
      <c r="X37" s="72"/>
      <c r="Y37" s="72"/>
      <c r="Z37" s="92"/>
      <c r="AA37" s="93"/>
      <c r="AB37" s="169"/>
      <c r="AC37" s="169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</row>
    <row r="38" spans="1:47" ht="14.25">
      <c r="A38" s="60"/>
      <c r="B38" s="60"/>
      <c r="C38" s="172"/>
      <c r="D38" s="171"/>
      <c r="E38" s="171"/>
      <c r="F38" s="171"/>
      <c r="G38" s="68"/>
      <c r="H38" s="69"/>
      <c r="I38" s="172"/>
      <c r="J38" s="70"/>
      <c r="K38" s="68"/>
      <c r="L38" s="69"/>
      <c r="M38" s="172"/>
      <c r="N38" s="70"/>
      <c r="O38" s="68"/>
      <c r="P38" s="69"/>
      <c r="Q38" s="172"/>
      <c r="R38" s="70"/>
      <c r="S38" s="74"/>
      <c r="T38" s="66"/>
      <c r="U38" s="66"/>
      <c r="V38" s="66"/>
      <c r="W38" s="71"/>
      <c r="X38" s="72"/>
      <c r="Y38" s="72"/>
      <c r="Z38" s="92"/>
      <c r="AA38" s="93"/>
      <c r="AB38" s="169"/>
      <c r="AC38" s="169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</row>
    <row r="39" spans="1:47" ht="14.25">
      <c r="A39" s="60"/>
      <c r="B39" s="60"/>
      <c r="C39" s="172"/>
      <c r="D39" s="171"/>
      <c r="E39" s="365" t="s">
        <v>361</v>
      </c>
      <c r="F39" s="366"/>
      <c r="G39" s="366"/>
      <c r="H39" s="366"/>
      <c r="I39" s="366"/>
      <c r="J39" s="367"/>
      <c r="K39" s="68"/>
      <c r="L39" s="94">
        <v>1</v>
      </c>
      <c r="M39" s="374" t="s">
        <v>28</v>
      </c>
      <c r="N39" s="374"/>
      <c r="O39" s="95">
        <v>1</v>
      </c>
      <c r="P39" s="69"/>
      <c r="Q39" s="365" t="s">
        <v>365</v>
      </c>
      <c r="R39" s="366"/>
      <c r="S39" s="366"/>
      <c r="T39" s="366"/>
      <c r="U39" s="366"/>
      <c r="V39" s="367"/>
      <c r="W39" s="71"/>
      <c r="X39" s="72"/>
      <c r="Y39" s="72"/>
      <c r="Z39" s="92"/>
      <c r="AA39" s="93"/>
      <c r="AB39" s="169"/>
      <c r="AC39" s="169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</row>
    <row r="40" spans="1:47" ht="14.25">
      <c r="A40" s="60"/>
      <c r="B40" s="60"/>
      <c r="C40" s="172"/>
      <c r="D40" s="171"/>
      <c r="E40" s="368"/>
      <c r="F40" s="369"/>
      <c r="G40" s="369"/>
      <c r="H40" s="369"/>
      <c r="I40" s="369"/>
      <c r="J40" s="370"/>
      <c r="K40" s="68"/>
      <c r="L40" s="96">
        <v>0</v>
      </c>
      <c r="M40" s="375" t="s">
        <v>29</v>
      </c>
      <c r="N40" s="375"/>
      <c r="O40" s="97">
        <v>3</v>
      </c>
      <c r="P40" s="69"/>
      <c r="Q40" s="368"/>
      <c r="R40" s="369"/>
      <c r="S40" s="369"/>
      <c r="T40" s="369"/>
      <c r="U40" s="369"/>
      <c r="V40" s="370"/>
      <c r="W40" s="71"/>
      <c r="X40" s="72"/>
      <c r="Y40" s="72"/>
      <c r="Z40" s="92"/>
      <c r="AA40" s="93"/>
      <c r="AB40" s="169"/>
      <c r="AC40" s="169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</row>
    <row r="41" spans="1:47" ht="15" thickBot="1">
      <c r="A41" s="60"/>
      <c r="B41" s="60"/>
      <c r="C41" s="172"/>
      <c r="D41" s="171"/>
      <c r="E41" s="371"/>
      <c r="F41" s="372"/>
      <c r="G41" s="372"/>
      <c r="H41" s="372"/>
      <c r="I41" s="372"/>
      <c r="J41" s="373"/>
      <c r="K41" s="68"/>
      <c r="L41" s="98">
        <v>1</v>
      </c>
      <c r="M41" s="376"/>
      <c r="N41" s="376"/>
      <c r="O41" s="99">
        <v>4</v>
      </c>
      <c r="P41" s="69"/>
      <c r="Q41" s="371"/>
      <c r="R41" s="372"/>
      <c r="S41" s="372"/>
      <c r="T41" s="372"/>
      <c r="U41" s="372"/>
      <c r="V41" s="373"/>
      <c r="W41" s="71"/>
      <c r="X41" s="72"/>
      <c r="Y41" s="72"/>
      <c r="Z41" s="92"/>
      <c r="AA41" s="93"/>
      <c r="AB41" s="169"/>
      <c r="AC41" s="169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</row>
    <row r="42" spans="1:47" s="105" customFormat="1" ht="15" thickTop="1">
      <c r="A42" s="64"/>
      <c r="B42" s="377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173"/>
      <c r="Y42" s="173"/>
      <c r="Z42" s="173"/>
      <c r="AA42" s="173"/>
      <c r="AB42" s="173"/>
      <c r="AC42" s="173"/>
      <c r="AD42" s="173"/>
      <c r="AE42" s="112"/>
      <c r="AH42" s="106"/>
      <c r="AI42" s="107"/>
      <c r="AJ42" s="106"/>
      <c r="AK42" s="108"/>
      <c r="AL42" s="106"/>
      <c r="AM42" s="107"/>
      <c r="AN42" s="106"/>
      <c r="AO42" s="108"/>
      <c r="AP42" s="106"/>
      <c r="AQ42" s="107"/>
      <c r="AR42" s="106"/>
      <c r="AS42" s="108"/>
    </row>
    <row r="43" spans="1:47" ht="15" thickBot="1">
      <c r="A43" s="60"/>
      <c r="B43" s="60"/>
      <c r="C43" s="172"/>
      <c r="D43" s="171"/>
      <c r="E43" s="354" t="s">
        <v>340</v>
      </c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71"/>
      <c r="X43" s="72"/>
      <c r="Y43" s="72"/>
      <c r="Z43" s="92"/>
      <c r="AA43" s="93"/>
      <c r="AB43" s="169"/>
      <c r="AC43" s="169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</row>
    <row r="44" spans="1:47" ht="14.25">
      <c r="A44" s="60"/>
      <c r="B44" s="60"/>
      <c r="C44" s="172"/>
      <c r="D44" s="171"/>
      <c r="E44" s="171"/>
      <c r="F44" s="171"/>
      <c r="G44" s="68"/>
      <c r="H44" s="69"/>
      <c r="I44" s="172"/>
      <c r="J44" s="70"/>
      <c r="K44" s="68"/>
      <c r="L44" s="69"/>
      <c r="M44" s="172"/>
      <c r="N44" s="70"/>
      <c r="O44" s="68"/>
      <c r="P44" s="69"/>
      <c r="Q44" s="356"/>
      <c r="R44" s="356"/>
      <c r="S44" s="356"/>
      <c r="T44" s="356"/>
      <c r="U44" s="356"/>
      <c r="V44" s="356"/>
      <c r="W44" s="356"/>
      <c r="X44" s="72"/>
      <c r="Y44" s="72"/>
      <c r="Z44" s="92"/>
      <c r="AA44" s="93"/>
      <c r="AB44" s="169"/>
      <c r="AC44" s="169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</row>
    <row r="45" spans="1:47" ht="14.25">
      <c r="A45" s="60"/>
      <c r="B45" s="60"/>
      <c r="C45" s="172"/>
      <c r="D45" s="171"/>
      <c r="E45" s="357" t="s">
        <v>27</v>
      </c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71"/>
      <c r="X45" s="72"/>
      <c r="Y45" s="72"/>
      <c r="Z45" s="92"/>
      <c r="AA45" s="93"/>
      <c r="AB45" s="169"/>
      <c r="AC45" s="169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</row>
    <row r="46" spans="1:47" ht="14.25">
      <c r="A46" s="60"/>
      <c r="B46" s="60"/>
      <c r="C46" s="172"/>
      <c r="D46" s="171"/>
      <c r="E46" s="171"/>
      <c r="F46" s="171"/>
      <c r="G46" s="68"/>
      <c r="H46" s="69"/>
      <c r="I46" s="172"/>
      <c r="J46" s="70"/>
      <c r="K46" s="68"/>
      <c r="L46" s="69"/>
      <c r="M46" s="172"/>
      <c r="N46" s="70"/>
      <c r="O46" s="68"/>
      <c r="P46" s="69"/>
      <c r="Q46" s="172"/>
      <c r="R46" s="70"/>
      <c r="S46" s="74"/>
      <c r="T46" s="66"/>
      <c r="U46" s="66"/>
      <c r="V46" s="66"/>
      <c r="W46" s="71"/>
      <c r="X46" s="72"/>
      <c r="Y46" s="72"/>
      <c r="Z46" s="92"/>
      <c r="AA46" s="93"/>
      <c r="AB46" s="169"/>
      <c r="AC46" s="169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</row>
    <row r="47" spans="1:47" ht="14.25">
      <c r="A47" s="60"/>
      <c r="B47" s="60"/>
      <c r="C47" s="172"/>
      <c r="D47" s="171"/>
      <c r="E47" s="365" t="s">
        <v>360</v>
      </c>
      <c r="F47" s="366"/>
      <c r="G47" s="366"/>
      <c r="H47" s="366"/>
      <c r="I47" s="366"/>
      <c r="J47" s="367"/>
      <c r="K47" s="68"/>
      <c r="L47" s="94">
        <v>1</v>
      </c>
      <c r="M47" s="374" t="s">
        <v>28</v>
      </c>
      <c r="N47" s="374"/>
      <c r="O47" s="95">
        <v>0</v>
      </c>
      <c r="P47" s="69"/>
      <c r="Q47" s="365" t="s">
        <v>364</v>
      </c>
      <c r="R47" s="366"/>
      <c r="S47" s="366"/>
      <c r="T47" s="366"/>
      <c r="U47" s="366"/>
      <c r="V47" s="367"/>
      <c r="W47" s="71"/>
      <c r="X47" s="72"/>
      <c r="Y47" s="72"/>
      <c r="Z47" s="92"/>
      <c r="AA47" s="93"/>
      <c r="AB47" s="169"/>
      <c r="AC47" s="169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</row>
    <row r="48" spans="1:47" ht="14.25">
      <c r="A48" s="60"/>
      <c r="B48" s="60"/>
      <c r="C48" s="172"/>
      <c r="D48" s="171"/>
      <c r="E48" s="368"/>
      <c r="F48" s="369"/>
      <c r="G48" s="369"/>
      <c r="H48" s="369"/>
      <c r="I48" s="369"/>
      <c r="J48" s="370"/>
      <c r="K48" s="68"/>
      <c r="L48" s="96">
        <v>0</v>
      </c>
      <c r="M48" s="375" t="s">
        <v>29</v>
      </c>
      <c r="N48" s="375"/>
      <c r="O48" s="97">
        <v>1</v>
      </c>
      <c r="P48" s="69"/>
      <c r="Q48" s="368"/>
      <c r="R48" s="369"/>
      <c r="S48" s="369"/>
      <c r="T48" s="369"/>
      <c r="U48" s="369"/>
      <c r="V48" s="370"/>
      <c r="W48" s="71"/>
      <c r="X48" s="72"/>
      <c r="Y48" s="72"/>
      <c r="Z48" s="92"/>
      <c r="AA48" s="93"/>
      <c r="AB48" s="169"/>
      <c r="AC48" s="169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</row>
    <row r="49" spans="1:47" ht="15" thickBot="1">
      <c r="A49" s="60"/>
      <c r="B49" s="60"/>
      <c r="C49" s="172"/>
      <c r="D49" s="171"/>
      <c r="E49" s="371"/>
      <c r="F49" s="372"/>
      <c r="G49" s="372"/>
      <c r="H49" s="372"/>
      <c r="I49" s="372"/>
      <c r="J49" s="373"/>
      <c r="K49" s="68"/>
      <c r="L49" s="98">
        <v>1</v>
      </c>
      <c r="M49" s="376" t="s">
        <v>373</v>
      </c>
      <c r="N49" s="376"/>
      <c r="O49" s="99">
        <v>1</v>
      </c>
      <c r="P49" s="69"/>
      <c r="Q49" s="371"/>
      <c r="R49" s="372"/>
      <c r="S49" s="372"/>
      <c r="T49" s="372"/>
      <c r="U49" s="372"/>
      <c r="V49" s="373"/>
      <c r="W49" s="71"/>
      <c r="X49" s="72"/>
      <c r="Y49" s="72"/>
      <c r="Z49" s="92"/>
      <c r="AA49" s="93"/>
      <c r="AB49" s="169"/>
      <c r="AC49" s="169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</row>
    <row r="50" spans="1:47" ht="15.75" thickTop="1" thickBot="1">
      <c r="A50" s="60"/>
      <c r="B50" s="60"/>
      <c r="C50" s="275"/>
      <c r="D50" s="274"/>
      <c r="E50" s="275"/>
      <c r="F50" s="275"/>
      <c r="G50" s="275"/>
      <c r="H50" s="275"/>
      <c r="I50" s="275"/>
      <c r="J50" s="275"/>
      <c r="K50" s="68"/>
      <c r="L50" s="98">
        <v>2</v>
      </c>
      <c r="M50" s="376" t="s">
        <v>373</v>
      </c>
      <c r="N50" s="376"/>
      <c r="O50" s="99">
        <v>3</v>
      </c>
      <c r="P50" s="69"/>
      <c r="Q50" s="275"/>
      <c r="R50" s="275"/>
      <c r="S50" s="275"/>
      <c r="T50" s="275"/>
      <c r="U50" s="275"/>
      <c r="V50" s="275"/>
      <c r="W50" s="71"/>
      <c r="X50" s="72"/>
      <c r="Y50" s="72"/>
      <c r="Z50" s="92"/>
      <c r="AA50" s="277"/>
      <c r="AB50" s="276"/>
      <c r="AC50" s="276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</row>
    <row r="51" spans="1:47" s="105" customFormat="1" ht="15" thickTop="1">
      <c r="A51" s="64"/>
      <c r="B51" s="377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173"/>
      <c r="Y51" s="173"/>
      <c r="Z51" s="173"/>
      <c r="AA51" s="173"/>
      <c r="AB51" s="173"/>
      <c r="AC51" s="173"/>
      <c r="AD51" s="173"/>
      <c r="AE51" s="112"/>
      <c r="AH51" s="106"/>
      <c r="AI51" s="107"/>
      <c r="AJ51" s="106"/>
      <c r="AK51" s="108"/>
      <c r="AL51" s="106"/>
      <c r="AM51" s="107"/>
      <c r="AN51" s="106"/>
      <c r="AO51" s="108"/>
      <c r="AP51" s="106"/>
      <c r="AQ51" s="107"/>
      <c r="AR51" s="106"/>
      <c r="AS51" s="108"/>
    </row>
    <row r="52" spans="1:47" ht="15" thickBot="1">
      <c r="A52" s="60"/>
      <c r="B52" s="60"/>
      <c r="C52" s="172"/>
      <c r="D52" s="171"/>
      <c r="E52" s="354" t="s">
        <v>341</v>
      </c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71"/>
      <c r="X52" s="72"/>
      <c r="Y52" s="72"/>
      <c r="Z52" s="92"/>
      <c r="AA52" s="93"/>
      <c r="AB52" s="169"/>
      <c r="AC52" s="169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</row>
    <row r="53" spans="1:47" ht="14.25">
      <c r="A53" s="60"/>
      <c r="B53" s="60"/>
      <c r="C53" s="172"/>
      <c r="D53" s="171"/>
      <c r="E53" s="171"/>
      <c r="F53" s="171"/>
      <c r="G53" s="68"/>
      <c r="H53" s="69"/>
      <c r="I53" s="172"/>
      <c r="J53" s="70"/>
      <c r="K53" s="68"/>
      <c r="L53" s="69"/>
      <c r="M53" s="172"/>
      <c r="N53" s="70"/>
      <c r="O53" s="68"/>
      <c r="P53" s="69"/>
      <c r="Q53" s="356"/>
      <c r="R53" s="356"/>
      <c r="S53" s="356"/>
      <c r="T53" s="356"/>
      <c r="U53" s="356"/>
      <c r="V53" s="356"/>
      <c r="W53" s="356"/>
      <c r="X53" s="72"/>
      <c r="Y53" s="72"/>
      <c r="Z53" s="92"/>
      <c r="AA53" s="93"/>
      <c r="AB53" s="169"/>
      <c r="AC53" s="169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</row>
    <row r="54" spans="1:47" ht="14.25">
      <c r="A54" s="60"/>
      <c r="B54" s="60"/>
      <c r="C54" s="172"/>
      <c r="D54" s="171"/>
      <c r="E54" s="357" t="s">
        <v>27</v>
      </c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71"/>
      <c r="X54" s="72"/>
      <c r="Y54" s="72"/>
      <c r="Z54" s="92"/>
      <c r="AA54" s="93"/>
      <c r="AB54" s="169"/>
      <c r="AC54" s="169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</row>
    <row r="55" spans="1:47" ht="15" thickBot="1">
      <c r="A55" s="60"/>
      <c r="B55" s="60"/>
      <c r="C55" s="172"/>
      <c r="D55" s="171"/>
      <c r="E55" s="171"/>
      <c r="F55" s="171"/>
      <c r="G55" s="68"/>
      <c r="H55" s="69"/>
      <c r="I55" s="172"/>
      <c r="J55" s="70"/>
      <c r="K55" s="68"/>
      <c r="L55" s="69"/>
      <c r="M55" s="172"/>
      <c r="N55" s="70"/>
      <c r="O55" s="68"/>
      <c r="P55" s="69"/>
      <c r="Q55" s="172"/>
      <c r="R55" s="70"/>
      <c r="S55" s="74"/>
      <c r="T55" s="66"/>
      <c r="U55" s="66"/>
      <c r="V55" s="66"/>
      <c r="W55" s="71"/>
      <c r="X55" s="72"/>
      <c r="Y55" s="72"/>
      <c r="Z55" s="92"/>
      <c r="AA55" s="93"/>
      <c r="AB55" s="169"/>
      <c r="AC55" s="169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</row>
    <row r="56" spans="1:47" ht="14.25">
      <c r="A56" s="60"/>
      <c r="B56" s="60"/>
      <c r="C56" s="172"/>
      <c r="D56" s="171"/>
      <c r="E56" s="817" t="s">
        <v>182</v>
      </c>
      <c r="F56" s="818"/>
      <c r="G56" s="818"/>
      <c r="H56" s="818"/>
      <c r="I56" s="818"/>
      <c r="J56" s="819"/>
      <c r="K56" s="68"/>
      <c r="L56" s="94">
        <v>1</v>
      </c>
      <c r="M56" s="374" t="s">
        <v>28</v>
      </c>
      <c r="N56" s="374"/>
      <c r="O56" s="95">
        <v>0</v>
      </c>
      <c r="P56" s="69"/>
      <c r="Q56" s="365" t="s">
        <v>366</v>
      </c>
      <c r="R56" s="366"/>
      <c r="S56" s="366"/>
      <c r="T56" s="366"/>
      <c r="U56" s="366"/>
      <c r="V56" s="367"/>
      <c r="W56" s="71"/>
      <c r="X56" s="72"/>
      <c r="Y56" s="72"/>
      <c r="Z56" s="92"/>
      <c r="AA56" s="93"/>
      <c r="AB56" s="169"/>
      <c r="AC56" s="169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</row>
    <row r="57" spans="1:47" ht="14.25">
      <c r="A57" s="60"/>
      <c r="B57" s="60"/>
      <c r="C57" s="172"/>
      <c r="D57" s="171"/>
      <c r="E57" s="820"/>
      <c r="F57" s="821"/>
      <c r="G57" s="821"/>
      <c r="H57" s="821"/>
      <c r="I57" s="821"/>
      <c r="J57" s="822"/>
      <c r="K57" s="68"/>
      <c r="L57" s="96">
        <v>1</v>
      </c>
      <c r="M57" s="375" t="s">
        <v>29</v>
      </c>
      <c r="N57" s="375"/>
      <c r="O57" s="97">
        <v>0</v>
      </c>
      <c r="P57" s="69"/>
      <c r="Q57" s="368"/>
      <c r="R57" s="369"/>
      <c r="S57" s="369"/>
      <c r="T57" s="369"/>
      <c r="U57" s="369"/>
      <c r="V57" s="370"/>
      <c r="W57" s="71"/>
      <c r="X57" s="72"/>
      <c r="Y57" s="72"/>
      <c r="Z57" s="92"/>
      <c r="AA57" s="93"/>
      <c r="AB57" s="169"/>
      <c r="AC57" s="169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</row>
    <row r="58" spans="1:47" ht="15" thickBot="1">
      <c r="A58" s="60"/>
      <c r="B58" s="60"/>
      <c r="C58" s="172"/>
      <c r="D58" s="171"/>
      <c r="E58" s="823"/>
      <c r="F58" s="824"/>
      <c r="G58" s="824"/>
      <c r="H58" s="824"/>
      <c r="I58" s="824"/>
      <c r="J58" s="825"/>
      <c r="K58" s="68"/>
      <c r="L58" s="98">
        <v>2</v>
      </c>
      <c r="M58" s="376"/>
      <c r="N58" s="376"/>
      <c r="O58" s="99">
        <v>0</v>
      </c>
      <c r="P58" s="69"/>
      <c r="Q58" s="371"/>
      <c r="R58" s="372"/>
      <c r="S58" s="372"/>
      <c r="T58" s="372"/>
      <c r="U58" s="372"/>
      <c r="V58" s="373"/>
      <c r="W58" s="71"/>
      <c r="X58" s="72"/>
      <c r="Y58" s="72"/>
      <c r="Z58" s="92"/>
      <c r="AA58" s="93"/>
      <c r="AB58" s="169"/>
      <c r="AC58" s="169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</row>
    <row r="65" spans="1:55" s="12" customFormat="1" ht="15" thickBot="1">
      <c r="A65" s="15"/>
      <c r="B65" s="7"/>
      <c r="C65" s="379" t="s">
        <v>10</v>
      </c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0"/>
      <c r="P65" s="381"/>
      <c r="Q65" s="119"/>
      <c r="R65" s="119"/>
      <c r="S65" s="119"/>
      <c r="T65" s="382" t="s">
        <v>342</v>
      </c>
      <c r="U65" s="382"/>
      <c r="V65" s="382"/>
      <c r="W65" s="382"/>
      <c r="X65" s="382"/>
      <c r="Y65" s="382"/>
      <c r="Z65" s="382"/>
      <c r="AA65" s="382"/>
      <c r="AB65" s="382"/>
      <c r="AC65" s="7"/>
      <c r="AD65" s="7"/>
      <c r="AE65" s="49"/>
      <c r="AF65" s="7"/>
      <c r="AG65" s="7"/>
      <c r="AH65" s="7"/>
      <c r="AI65" s="7"/>
      <c r="AJ65" s="119"/>
      <c r="AK65" s="119"/>
      <c r="AL65" s="119"/>
      <c r="AM65" s="119"/>
      <c r="AN65" s="7"/>
      <c r="AO65" s="19"/>
      <c r="AP65" s="20"/>
      <c r="AQ65" s="7"/>
      <c r="AR65" s="21"/>
      <c r="AS65" s="19"/>
      <c r="AT65" s="20"/>
      <c r="AU65" s="7"/>
      <c r="AV65" s="21"/>
      <c r="AW65" s="22"/>
      <c r="AX65" s="10"/>
      <c r="AY65" s="10"/>
      <c r="AZ65" s="10"/>
      <c r="BA65" s="10"/>
      <c r="BB65" s="119"/>
      <c r="BC65" s="10"/>
    </row>
    <row r="66" spans="1:55" ht="14.25" thickBot="1"/>
    <row r="67" spans="1:55" s="12" customFormat="1" ht="24.95" customHeight="1">
      <c r="A67" s="13"/>
      <c r="B67" s="383" t="s">
        <v>325</v>
      </c>
      <c r="C67" s="384"/>
      <c r="D67" s="384"/>
      <c r="E67" s="385"/>
      <c r="F67" s="386" t="s">
        <v>12</v>
      </c>
      <c r="G67" s="387"/>
      <c r="H67" s="387"/>
      <c r="I67" s="387"/>
      <c r="J67" s="387"/>
      <c r="K67" s="387"/>
      <c r="L67" s="388"/>
      <c r="M67" s="389" t="s">
        <v>13</v>
      </c>
      <c r="N67" s="390"/>
      <c r="O67" s="390"/>
      <c r="P67" s="390"/>
      <c r="Q67" s="390"/>
      <c r="R67" s="390"/>
      <c r="S67" s="390"/>
      <c r="T67" s="390"/>
      <c r="U67" s="390"/>
      <c r="V67" s="390"/>
      <c r="W67" s="391"/>
      <c r="X67" s="392" t="s">
        <v>14</v>
      </c>
      <c r="Y67" s="393"/>
      <c r="Z67" s="393"/>
      <c r="AA67" s="394"/>
      <c r="AB67" s="392" t="s">
        <v>15</v>
      </c>
      <c r="AC67" s="393"/>
      <c r="AD67" s="393"/>
      <c r="AE67" s="395"/>
      <c r="AF67" s="10"/>
      <c r="AG67" s="10"/>
      <c r="AH67" s="14"/>
      <c r="AI67" s="15"/>
      <c r="AJ67" s="14"/>
      <c r="AK67" s="16"/>
      <c r="AL67" s="14"/>
      <c r="AM67" s="15"/>
      <c r="AN67" s="14"/>
      <c r="AO67" s="16"/>
      <c r="AP67" s="14"/>
      <c r="AQ67" s="15"/>
      <c r="AR67" s="14"/>
      <c r="AS67" s="16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s="12" customFormat="1" ht="24.95" customHeight="1">
      <c r="A68" s="17"/>
      <c r="B68" s="410" t="s">
        <v>16</v>
      </c>
      <c r="C68" s="411"/>
      <c r="D68" s="411"/>
      <c r="E68" s="412"/>
      <c r="F68" s="413">
        <v>0.54166666666666663</v>
      </c>
      <c r="G68" s="414"/>
      <c r="H68" s="414"/>
      <c r="I68" s="206" t="s">
        <v>17</v>
      </c>
      <c r="J68" s="414">
        <v>0.55763888888888891</v>
      </c>
      <c r="K68" s="414"/>
      <c r="L68" s="415"/>
      <c r="M68" s="416" t="s">
        <v>314</v>
      </c>
      <c r="N68" s="411"/>
      <c r="O68" s="411"/>
      <c r="P68" s="411"/>
      <c r="Q68" s="411"/>
      <c r="R68" s="3" t="s">
        <v>18</v>
      </c>
      <c r="S68" s="411" t="s">
        <v>313</v>
      </c>
      <c r="T68" s="411"/>
      <c r="U68" s="411"/>
      <c r="V68" s="411"/>
      <c r="W68" s="412"/>
      <c r="X68" s="396" t="str">
        <f>S71</f>
        <v>九曜ﾋﾞｨｵﾚｰﾀ</v>
      </c>
      <c r="Y68" s="397"/>
      <c r="Z68" s="397"/>
      <c r="AA68" s="417"/>
      <c r="AB68" s="396" t="str">
        <f>M71</f>
        <v>高島平A</v>
      </c>
      <c r="AC68" s="397"/>
      <c r="AD68" s="397"/>
      <c r="AE68" s="398"/>
      <c r="AF68" s="10"/>
      <c r="AG68" s="10"/>
      <c r="AH68" s="44"/>
      <c r="AI68" s="20"/>
      <c r="AJ68" s="44"/>
      <c r="AK68" s="21"/>
      <c r="AL68" s="44"/>
      <c r="AM68" s="20"/>
      <c r="AN68" s="44"/>
      <c r="AO68" s="21"/>
      <c r="AP68" s="44"/>
      <c r="AQ68" s="20"/>
      <c r="AR68" s="44"/>
      <c r="AS68" s="21"/>
      <c r="AT68" s="10"/>
      <c r="AU68" s="10"/>
      <c r="AV68" s="44"/>
      <c r="AW68" s="44"/>
      <c r="AX68" s="44"/>
      <c r="AY68" s="44"/>
      <c r="AZ68" s="44"/>
      <c r="BA68" s="44"/>
      <c r="BB68" s="44"/>
      <c r="BC68" s="44"/>
    </row>
    <row r="69" spans="1:55" s="12" customFormat="1" ht="24.95" customHeight="1">
      <c r="A69" s="44"/>
      <c r="B69" s="399" t="s">
        <v>19</v>
      </c>
      <c r="C69" s="400"/>
      <c r="D69" s="400"/>
      <c r="E69" s="401"/>
      <c r="F69" s="402">
        <v>0.56111111111111112</v>
      </c>
      <c r="G69" s="403"/>
      <c r="H69" s="403"/>
      <c r="I69" s="207" t="s">
        <v>17</v>
      </c>
      <c r="J69" s="403">
        <v>0.57708333333333328</v>
      </c>
      <c r="K69" s="403"/>
      <c r="L69" s="404"/>
      <c r="M69" s="405" t="s">
        <v>294</v>
      </c>
      <c r="N69" s="400"/>
      <c r="O69" s="400"/>
      <c r="P69" s="400"/>
      <c r="Q69" s="400"/>
      <c r="R69" s="1" t="s">
        <v>18</v>
      </c>
      <c r="S69" s="400" t="s">
        <v>190</v>
      </c>
      <c r="T69" s="400"/>
      <c r="U69" s="400"/>
      <c r="V69" s="400"/>
      <c r="W69" s="401"/>
      <c r="X69" s="406" t="str">
        <f>M68</f>
        <v>リオ</v>
      </c>
      <c r="Y69" s="407"/>
      <c r="Z69" s="407"/>
      <c r="AA69" s="408"/>
      <c r="AB69" s="406" t="str">
        <f>S68</f>
        <v>ビートル</v>
      </c>
      <c r="AC69" s="407"/>
      <c r="AD69" s="407"/>
      <c r="AE69" s="409"/>
      <c r="AF69" s="10"/>
      <c r="AG69" s="10"/>
      <c r="AH69" s="44"/>
      <c r="AI69" s="20"/>
      <c r="AJ69" s="44"/>
      <c r="AK69" s="21"/>
      <c r="AL69" s="44"/>
      <c r="AM69" s="20"/>
      <c r="AN69" s="44"/>
      <c r="AO69" s="21"/>
      <c r="AP69" s="44"/>
      <c r="AQ69" s="20"/>
      <c r="AR69" s="44"/>
      <c r="AS69" s="21"/>
      <c r="AT69" s="10"/>
      <c r="AU69" s="10"/>
      <c r="AV69" s="44"/>
      <c r="AW69" s="44"/>
      <c r="AX69" s="44"/>
      <c r="AY69" s="44"/>
      <c r="AZ69" s="44"/>
      <c r="BA69" s="44"/>
      <c r="BB69" s="44"/>
      <c r="BC69" s="44"/>
    </row>
    <row r="70" spans="1:55" s="12" customFormat="1" ht="24.95" customHeight="1">
      <c r="A70" s="20"/>
      <c r="B70" s="399" t="s">
        <v>20</v>
      </c>
      <c r="C70" s="400"/>
      <c r="D70" s="400"/>
      <c r="E70" s="401"/>
      <c r="F70" s="402">
        <v>0.5805555555555556</v>
      </c>
      <c r="G70" s="403"/>
      <c r="H70" s="403"/>
      <c r="I70" s="207" t="s">
        <v>17</v>
      </c>
      <c r="J70" s="403">
        <v>0.59652777777777777</v>
      </c>
      <c r="K70" s="403"/>
      <c r="L70" s="404"/>
      <c r="M70" s="405" t="s">
        <v>136</v>
      </c>
      <c r="N70" s="400"/>
      <c r="O70" s="400"/>
      <c r="P70" s="400"/>
      <c r="Q70" s="400"/>
      <c r="R70" s="1" t="s">
        <v>18</v>
      </c>
      <c r="S70" s="400" t="s">
        <v>315</v>
      </c>
      <c r="T70" s="400"/>
      <c r="U70" s="400"/>
      <c r="V70" s="400"/>
      <c r="W70" s="401"/>
      <c r="X70" s="406" t="str">
        <f t="shared" ref="X70:X73" si="0">M69</f>
        <v>九曜ﾋﾞｨｵﾚｰﾀ</v>
      </c>
      <c r="Y70" s="407"/>
      <c r="Z70" s="407"/>
      <c r="AA70" s="408"/>
      <c r="AB70" s="406" t="str">
        <f t="shared" ref="AB70:AB73" si="1">S69</f>
        <v>中台</v>
      </c>
      <c r="AC70" s="407"/>
      <c r="AD70" s="407"/>
      <c r="AE70" s="409"/>
      <c r="AF70" s="10"/>
      <c r="AG70" s="10"/>
      <c r="AH70" s="44"/>
      <c r="AI70" s="20"/>
      <c r="AJ70" s="44"/>
      <c r="AK70" s="21"/>
      <c r="AL70" s="44"/>
      <c r="AM70" s="20"/>
      <c r="AN70" s="44"/>
      <c r="AO70" s="21"/>
      <c r="AP70" s="44"/>
      <c r="AQ70" s="20"/>
      <c r="AR70" s="44"/>
      <c r="AS70" s="21"/>
      <c r="AT70" s="10"/>
      <c r="AU70" s="10"/>
      <c r="AV70" s="44"/>
      <c r="AW70" s="44"/>
      <c r="AX70" s="44"/>
      <c r="AY70" s="44"/>
      <c r="AZ70" s="44"/>
      <c r="BA70" s="44"/>
      <c r="BB70" s="44"/>
      <c r="BC70" s="44"/>
    </row>
    <row r="71" spans="1:55" s="12" customFormat="1" ht="24.95" customHeight="1">
      <c r="A71" s="20"/>
      <c r="B71" s="399" t="s">
        <v>21</v>
      </c>
      <c r="C71" s="400"/>
      <c r="D71" s="400"/>
      <c r="E71" s="401"/>
      <c r="F71" s="402">
        <v>0.6</v>
      </c>
      <c r="G71" s="403"/>
      <c r="H71" s="403"/>
      <c r="I71" s="207" t="s">
        <v>17</v>
      </c>
      <c r="J71" s="403">
        <v>0.61597222222222203</v>
      </c>
      <c r="K71" s="403"/>
      <c r="L71" s="404"/>
      <c r="M71" s="405" t="s">
        <v>320</v>
      </c>
      <c r="N71" s="400"/>
      <c r="O71" s="400"/>
      <c r="P71" s="400"/>
      <c r="Q71" s="400"/>
      <c r="R71" s="1" t="s">
        <v>18</v>
      </c>
      <c r="S71" s="400" t="s">
        <v>318</v>
      </c>
      <c r="T71" s="400"/>
      <c r="U71" s="400"/>
      <c r="V71" s="400"/>
      <c r="W71" s="401"/>
      <c r="X71" s="406" t="str">
        <f t="shared" si="0"/>
        <v>ビートル</v>
      </c>
      <c r="Y71" s="407"/>
      <c r="Z71" s="407"/>
      <c r="AA71" s="408"/>
      <c r="AB71" s="406" t="str">
        <f t="shared" si="1"/>
        <v>プログレット</v>
      </c>
      <c r="AC71" s="407"/>
      <c r="AD71" s="407"/>
      <c r="AE71" s="409"/>
      <c r="AF71" s="10"/>
      <c r="AG71" s="10"/>
      <c r="AH71" s="44"/>
      <c r="AI71" s="20"/>
      <c r="AJ71" s="44"/>
      <c r="AK71" s="21"/>
      <c r="AL71" s="44"/>
      <c r="AM71" s="20"/>
      <c r="AN71" s="44"/>
      <c r="AO71" s="21"/>
      <c r="AP71" s="44"/>
      <c r="AQ71" s="20"/>
      <c r="AR71" s="44"/>
      <c r="AS71" s="21"/>
      <c r="AT71" s="10"/>
      <c r="AU71" s="10"/>
      <c r="AV71" s="44"/>
      <c r="AW71" s="44"/>
      <c r="AX71" s="44"/>
      <c r="AY71" s="44"/>
      <c r="AZ71" s="44"/>
      <c r="BA71" s="44"/>
      <c r="BB71" s="44"/>
      <c r="BC71" s="44"/>
    </row>
    <row r="72" spans="1:55" s="12" customFormat="1" ht="24.95" customHeight="1">
      <c r="A72" s="20"/>
      <c r="B72" s="399" t="s">
        <v>22</v>
      </c>
      <c r="C72" s="400"/>
      <c r="D72" s="400"/>
      <c r="E72" s="401"/>
      <c r="F72" s="402">
        <v>0.61944444444444502</v>
      </c>
      <c r="G72" s="403"/>
      <c r="H72" s="403"/>
      <c r="I72" s="207" t="s">
        <v>17</v>
      </c>
      <c r="J72" s="403">
        <v>0.63541666666666596</v>
      </c>
      <c r="K72" s="403"/>
      <c r="L72" s="404"/>
      <c r="M72" s="405" t="s">
        <v>316</v>
      </c>
      <c r="N72" s="400"/>
      <c r="O72" s="400"/>
      <c r="P72" s="400"/>
      <c r="Q72" s="400"/>
      <c r="R72" s="1" t="s">
        <v>18</v>
      </c>
      <c r="S72" s="400" t="s">
        <v>136</v>
      </c>
      <c r="T72" s="400"/>
      <c r="U72" s="400"/>
      <c r="V72" s="400"/>
      <c r="W72" s="401"/>
      <c r="X72" s="406" t="str">
        <f t="shared" si="0"/>
        <v>高島平A</v>
      </c>
      <c r="Y72" s="407"/>
      <c r="Z72" s="407"/>
      <c r="AA72" s="408"/>
      <c r="AB72" s="406" t="str">
        <f t="shared" si="1"/>
        <v>九曜ﾋﾞｨｵﾚｰﾀ</v>
      </c>
      <c r="AC72" s="407"/>
      <c r="AD72" s="407"/>
      <c r="AE72" s="409"/>
      <c r="AF72" s="10"/>
      <c r="AG72" s="10"/>
      <c r="AH72" s="44"/>
      <c r="AI72" s="20"/>
      <c r="AJ72" s="44"/>
      <c r="AK72" s="21"/>
      <c r="AL72" s="44"/>
      <c r="AM72" s="20"/>
      <c r="AN72" s="44"/>
      <c r="AO72" s="21"/>
      <c r="AP72" s="44"/>
      <c r="AQ72" s="20"/>
      <c r="AR72" s="44"/>
      <c r="AS72" s="21"/>
      <c r="AT72" s="10"/>
      <c r="AU72" s="10"/>
      <c r="AV72" s="44"/>
      <c r="AW72" s="44"/>
      <c r="AX72" s="44"/>
      <c r="AY72" s="44"/>
      <c r="AZ72" s="44"/>
      <c r="BA72" s="44"/>
      <c r="BB72" s="44"/>
      <c r="BC72" s="44"/>
    </row>
    <row r="73" spans="1:55" s="12" customFormat="1" ht="24.95" customHeight="1">
      <c r="A73" s="20"/>
      <c r="B73" s="399" t="s">
        <v>23</v>
      </c>
      <c r="C73" s="400"/>
      <c r="D73" s="400"/>
      <c r="E73" s="401"/>
      <c r="F73" s="402">
        <v>0.63888888888888895</v>
      </c>
      <c r="G73" s="403"/>
      <c r="H73" s="403"/>
      <c r="I73" s="207" t="s">
        <v>17</v>
      </c>
      <c r="J73" s="403">
        <v>0.65486111111111101</v>
      </c>
      <c r="K73" s="403"/>
      <c r="L73" s="404"/>
      <c r="M73" s="405" t="s">
        <v>318</v>
      </c>
      <c r="N73" s="400"/>
      <c r="O73" s="400"/>
      <c r="P73" s="400"/>
      <c r="Q73" s="400"/>
      <c r="R73" s="1" t="s">
        <v>18</v>
      </c>
      <c r="S73" s="400" t="s">
        <v>228</v>
      </c>
      <c r="T73" s="400"/>
      <c r="U73" s="400"/>
      <c r="V73" s="400"/>
      <c r="W73" s="401"/>
      <c r="X73" s="406" t="str">
        <f t="shared" si="0"/>
        <v>ブルーイーグルス</v>
      </c>
      <c r="Y73" s="407"/>
      <c r="Z73" s="407"/>
      <c r="AA73" s="408"/>
      <c r="AB73" s="406" t="str">
        <f t="shared" si="1"/>
        <v>ビートル</v>
      </c>
      <c r="AC73" s="407"/>
      <c r="AD73" s="407"/>
      <c r="AE73" s="409"/>
      <c r="AF73" s="10"/>
      <c r="AG73" s="10"/>
      <c r="AH73" s="44"/>
      <c r="AI73" s="20"/>
      <c r="AJ73" s="44"/>
      <c r="AK73" s="21"/>
      <c r="AL73" s="44"/>
      <c r="AM73" s="20"/>
      <c r="AN73" s="44"/>
      <c r="AO73" s="21"/>
      <c r="AP73" s="44"/>
      <c r="AQ73" s="20"/>
      <c r="AR73" s="44"/>
      <c r="AS73" s="21"/>
      <c r="AT73" s="10"/>
      <c r="AU73" s="10"/>
      <c r="AV73" s="44"/>
      <c r="AW73" s="44"/>
      <c r="AX73" s="44"/>
      <c r="AY73" s="44"/>
      <c r="AZ73" s="44"/>
      <c r="BA73" s="44"/>
      <c r="BB73" s="44"/>
      <c r="BC73" s="44"/>
    </row>
    <row r="74" spans="1:55" s="12" customFormat="1" ht="24.95" customHeight="1">
      <c r="A74" s="17"/>
      <c r="B74" s="399" t="s">
        <v>352</v>
      </c>
      <c r="C74" s="400"/>
      <c r="D74" s="400"/>
      <c r="E74" s="400"/>
      <c r="F74" s="400"/>
      <c r="G74" s="400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400"/>
      <c r="AD74" s="400"/>
      <c r="AE74" s="418"/>
      <c r="AF74" s="10"/>
      <c r="AG74" s="10"/>
      <c r="AH74" s="44"/>
      <c r="AI74" s="20"/>
      <c r="AJ74" s="44"/>
      <c r="AK74" s="21"/>
      <c r="AL74" s="44"/>
      <c r="AM74" s="20"/>
      <c r="AN74" s="44"/>
      <c r="AO74" s="21"/>
      <c r="AP74" s="44"/>
      <c r="AQ74" s="20"/>
      <c r="AR74" s="44"/>
      <c r="AS74" s="21"/>
      <c r="AT74" s="10"/>
      <c r="AU74" s="10"/>
      <c r="AV74" s="44"/>
      <c r="AW74" s="44"/>
      <c r="AX74" s="44"/>
      <c r="AY74" s="44"/>
      <c r="AZ74" s="44"/>
      <c r="BA74" s="44"/>
      <c r="BB74" s="44"/>
      <c r="BC74" s="44"/>
    </row>
    <row r="75" spans="1:55" s="12" customFormat="1" ht="24.95" customHeight="1">
      <c r="A75" s="17"/>
      <c r="B75" s="399" t="s">
        <v>24</v>
      </c>
      <c r="C75" s="400"/>
      <c r="D75" s="400"/>
      <c r="E75" s="401"/>
      <c r="F75" s="402">
        <v>0.66319444444444442</v>
      </c>
      <c r="G75" s="403"/>
      <c r="H75" s="403"/>
      <c r="I75" s="207" t="s">
        <v>17</v>
      </c>
      <c r="J75" s="403">
        <v>0.6791666666666667</v>
      </c>
      <c r="K75" s="403"/>
      <c r="L75" s="404"/>
      <c r="M75" s="405"/>
      <c r="N75" s="400"/>
      <c r="O75" s="400"/>
      <c r="P75" s="400"/>
      <c r="Q75" s="400"/>
      <c r="R75" s="1" t="s">
        <v>18</v>
      </c>
      <c r="S75" s="434"/>
      <c r="T75" s="400"/>
      <c r="U75" s="400"/>
      <c r="V75" s="400"/>
      <c r="W75" s="401"/>
      <c r="X75" s="406" t="s">
        <v>111</v>
      </c>
      <c r="Y75" s="407"/>
      <c r="Z75" s="407"/>
      <c r="AA75" s="408"/>
      <c r="AB75" s="406" t="s">
        <v>317</v>
      </c>
      <c r="AC75" s="407"/>
      <c r="AD75" s="407"/>
      <c r="AE75" s="409"/>
      <c r="AF75" s="10"/>
      <c r="AG75" s="10"/>
      <c r="AH75" s="44"/>
      <c r="AI75" s="20"/>
      <c r="AJ75" s="44"/>
      <c r="AK75" s="21"/>
      <c r="AL75" s="44"/>
      <c r="AM75" s="20"/>
      <c r="AN75" s="44"/>
      <c r="AO75" s="21"/>
      <c r="AP75" s="44"/>
      <c r="AQ75" s="20"/>
      <c r="AR75" s="44"/>
      <c r="AS75" s="21"/>
      <c r="AT75" s="10"/>
      <c r="AU75" s="10"/>
      <c r="AV75" s="44"/>
      <c r="AW75" s="44"/>
      <c r="AX75" s="44"/>
      <c r="AY75" s="44"/>
      <c r="AZ75" s="44"/>
      <c r="BA75" s="44"/>
      <c r="BB75" s="44"/>
      <c r="BC75" s="44"/>
    </row>
    <row r="76" spans="1:55" s="12" customFormat="1" ht="24.95" customHeight="1" thickBot="1">
      <c r="A76" s="17"/>
      <c r="B76" s="419" t="s">
        <v>25</v>
      </c>
      <c r="C76" s="420"/>
      <c r="D76" s="420"/>
      <c r="E76" s="421"/>
      <c r="F76" s="422">
        <v>0.68263888888888891</v>
      </c>
      <c r="G76" s="423"/>
      <c r="H76" s="424"/>
      <c r="I76" s="53" t="s">
        <v>17</v>
      </c>
      <c r="J76" s="425">
        <v>0.69652777777777775</v>
      </c>
      <c r="K76" s="423"/>
      <c r="L76" s="426"/>
      <c r="M76" s="427"/>
      <c r="N76" s="420"/>
      <c r="O76" s="420"/>
      <c r="P76" s="420"/>
      <c r="Q76" s="428"/>
      <c r="R76" s="2" t="s">
        <v>18</v>
      </c>
      <c r="S76" s="429"/>
      <c r="T76" s="420"/>
      <c r="U76" s="420"/>
      <c r="V76" s="420"/>
      <c r="W76" s="421"/>
      <c r="X76" s="430" t="s">
        <v>111</v>
      </c>
      <c r="Y76" s="431"/>
      <c r="Z76" s="431"/>
      <c r="AA76" s="432"/>
      <c r="AB76" s="430" t="s">
        <v>317</v>
      </c>
      <c r="AC76" s="431"/>
      <c r="AD76" s="431"/>
      <c r="AE76" s="433"/>
      <c r="AF76" s="10"/>
      <c r="AG76" s="10"/>
      <c r="AH76" s="44"/>
      <c r="AI76" s="20"/>
      <c r="AJ76" s="44"/>
      <c r="AK76" s="21"/>
      <c r="AL76" s="44"/>
      <c r="AM76" s="20"/>
      <c r="AN76" s="44"/>
      <c r="AO76" s="21"/>
      <c r="AP76" s="44"/>
      <c r="AQ76" s="20"/>
      <c r="AR76" s="44"/>
      <c r="AS76" s="21"/>
      <c r="AT76" s="10"/>
      <c r="AU76" s="10"/>
      <c r="AV76" s="44"/>
      <c r="AW76" s="44"/>
      <c r="AX76" s="44"/>
      <c r="AY76" s="44"/>
      <c r="AZ76" s="44"/>
      <c r="BA76" s="44"/>
      <c r="BB76" s="44"/>
      <c r="BC76" s="44"/>
    </row>
    <row r="77" spans="1:55" ht="24.95" customHeight="1" thickBot="1"/>
    <row r="78" spans="1:55" ht="24.95" customHeight="1">
      <c r="B78" s="383" t="s">
        <v>326</v>
      </c>
      <c r="C78" s="384"/>
      <c r="D78" s="384"/>
      <c r="E78" s="385"/>
      <c r="F78" s="386" t="s">
        <v>12</v>
      </c>
      <c r="G78" s="387"/>
      <c r="H78" s="387"/>
      <c r="I78" s="387"/>
      <c r="J78" s="387"/>
      <c r="K78" s="387"/>
      <c r="L78" s="388"/>
      <c r="M78" s="389" t="s">
        <v>13</v>
      </c>
      <c r="N78" s="390"/>
      <c r="O78" s="390"/>
      <c r="P78" s="390"/>
      <c r="Q78" s="390"/>
      <c r="R78" s="390"/>
      <c r="S78" s="390"/>
      <c r="T78" s="390"/>
      <c r="U78" s="390"/>
      <c r="V78" s="390"/>
      <c r="W78" s="391"/>
      <c r="X78" s="392" t="s">
        <v>14</v>
      </c>
      <c r="Y78" s="393"/>
      <c r="Z78" s="393"/>
      <c r="AA78" s="394"/>
      <c r="AB78" s="392" t="s">
        <v>15</v>
      </c>
      <c r="AC78" s="393"/>
      <c r="AD78" s="393"/>
      <c r="AE78" s="395"/>
    </row>
    <row r="79" spans="1:55" ht="24.95" customHeight="1">
      <c r="B79" s="410" t="s">
        <v>16</v>
      </c>
      <c r="C79" s="411"/>
      <c r="D79" s="411"/>
      <c r="E79" s="412"/>
      <c r="F79" s="413">
        <v>0.54166666666666663</v>
      </c>
      <c r="G79" s="414"/>
      <c r="H79" s="414"/>
      <c r="I79" s="206" t="s">
        <v>17</v>
      </c>
      <c r="J79" s="414">
        <v>0.55763888888888891</v>
      </c>
      <c r="K79" s="414"/>
      <c r="L79" s="415"/>
      <c r="M79" s="416" t="s">
        <v>315</v>
      </c>
      <c r="N79" s="411"/>
      <c r="O79" s="411"/>
      <c r="P79" s="411"/>
      <c r="Q79" s="411"/>
      <c r="R79" s="3" t="s">
        <v>18</v>
      </c>
      <c r="S79" s="411" t="s">
        <v>277</v>
      </c>
      <c r="T79" s="411"/>
      <c r="U79" s="411"/>
      <c r="V79" s="411"/>
      <c r="W79" s="412"/>
      <c r="X79" s="396" t="str">
        <f>S82</f>
        <v>下赤塚</v>
      </c>
      <c r="Y79" s="397"/>
      <c r="Z79" s="397"/>
      <c r="AA79" s="417"/>
      <c r="AB79" s="396" t="str">
        <f>M82</f>
        <v>中台</v>
      </c>
      <c r="AC79" s="397"/>
      <c r="AD79" s="397"/>
      <c r="AE79" s="398"/>
    </row>
    <row r="80" spans="1:55" ht="24.95" customHeight="1">
      <c r="B80" s="399" t="s">
        <v>19</v>
      </c>
      <c r="C80" s="400"/>
      <c r="D80" s="400"/>
      <c r="E80" s="401"/>
      <c r="F80" s="402">
        <v>0.56111111111111112</v>
      </c>
      <c r="G80" s="403"/>
      <c r="H80" s="403"/>
      <c r="I80" s="207" t="s">
        <v>17</v>
      </c>
      <c r="J80" s="403">
        <v>0.57708333333333328</v>
      </c>
      <c r="K80" s="403"/>
      <c r="L80" s="404"/>
      <c r="M80" s="405" t="s">
        <v>116</v>
      </c>
      <c r="N80" s="400"/>
      <c r="O80" s="400"/>
      <c r="P80" s="400"/>
      <c r="Q80" s="400"/>
      <c r="R80" s="1" t="s">
        <v>18</v>
      </c>
      <c r="S80" s="400" t="s">
        <v>321</v>
      </c>
      <c r="T80" s="400"/>
      <c r="U80" s="400"/>
      <c r="V80" s="400"/>
      <c r="W80" s="401"/>
      <c r="X80" s="406" t="str">
        <f>M79</f>
        <v>プログレット</v>
      </c>
      <c r="Y80" s="407"/>
      <c r="Z80" s="407"/>
      <c r="AA80" s="408"/>
      <c r="AB80" s="406" t="str">
        <f>S79</f>
        <v>ブルーイーグルス</v>
      </c>
      <c r="AC80" s="407"/>
      <c r="AD80" s="407"/>
      <c r="AE80" s="409"/>
    </row>
    <row r="81" spans="2:31" ht="24.95" customHeight="1">
      <c r="B81" s="399" t="s">
        <v>20</v>
      </c>
      <c r="C81" s="400"/>
      <c r="D81" s="400"/>
      <c r="E81" s="401"/>
      <c r="F81" s="402">
        <v>0.5805555555555556</v>
      </c>
      <c r="G81" s="403"/>
      <c r="H81" s="403"/>
      <c r="I81" s="207" t="s">
        <v>17</v>
      </c>
      <c r="J81" s="403">
        <v>0.59652777777777777</v>
      </c>
      <c r="K81" s="403"/>
      <c r="L81" s="404"/>
      <c r="M81" s="405" t="s">
        <v>316</v>
      </c>
      <c r="N81" s="400"/>
      <c r="O81" s="400"/>
      <c r="P81" s="400"/>
      <c r="Q81" s="400"/>
      <c r="R81" s="1" t="s">
        <v>18</v>
      </c>
      <c r="S81" s="400" t="s">
        <v>314</v>
      </c>
      <c r="T81" s="400"/>
      <c r="U81" s="400"/>
      <c r="V81" s="400"/>
      <c r="W81" s="401"/>
      <c r="X81" s="406" t="str">
        <f t="shared" ref="X81:X84" si="2">M80</f>
        <v>下赤塚</v>
      </c>
      <c r="Y81" s="407"/>
      <c r="Z81" s="407"/>
      <c r="AA81" s="408"/>
      <c r="AB81" s="406" t="str">
        <f t="shared" ref="AB81:AB84" si="3">S80</f>
        <v>高島平A</v>
      </c>
      <c r="AC81" s="407"/>
      <c r="AD81" s="407"/>
      <c r="AE81" s="409"/>
    </row>
    <row r="82" spans="2:31" ht="24.95" customHeight="1">
      <c r="B82" s="399" t="s">
        <v>21</v>
      </c>
      <c r="C82" s="400"/>
      <c r="D82" s="400"/>
      <c r="E82" s="401"/>
      <c r="F82" s="402">
        <v>0.6</v>
      </c>
      <c r="G82" s="403"/>
      <c r="H82" s="403"/>
      <c r="I82" s="207" t="s">
        <v>17</v>
      </c>
      <c r="J82" s="403">
        <v>0.61597222222222203</v>
      </c>
      <c r="K82" s="403"/>
      <c r="L82" s="404"/>
      <c r="M82" s="405" t="s">
        <v>319</v>
      </c>
      <c r="N82" s="400"/>
      <c r="O82" s="400"/>
      <c r="P82" s="400"/>
      <c r="Q82" s="400"/>
      <c r="R82" s="1" t="s">
        <v>18</v>
      </c>
      <c r="S82" s="400" t="s">
        <v>116</v>
      </c>
      <c r="T82" s="400"/>
      <c r="U82" s="400"/>
      <c r="V82" s="400"/>
      <c r="W82" s="401"/>
      <c r="X82" s="406" t="str">
        <f t="shared" si="2"/>
        <v>ブルーイーグルス</v>
      </c>
      <c r="Y82" s="407"/>
      <c r="Z82" s="407"/>
      <c r="AA82" s="408"/>
      <c r="AB82" s="406" t="str">
        <f t="shared" si="3"/>
        <v>リオ</v>
      </c>
      <c r="AC82" s="407"/>
      <c r="AD82" s="407"/>
      <c r="AE82" s="409"/>
    </row>
    <row r="83" spans="2:31" ht="24.95" customHeight="1">
      <c r="B83" s="399" t="s">
        <v>22</v>
      </c>
      <c r="C83" s="400"/>
      <c r="D83" s="400"/>
      <c r="E83" s="401"/>
      <c r="F83" s="402">
        <v>0.61944444444444502</v>
      </c>
      <c r="G83" s="403"/>
      <c r="H83" s="403"/>
      <c r="I83" s="207" t="s">
        <v>17</v>
      </c>
      <c r="J83" s="403">
        <v>0.63541666666666596</v>
      </c>
      <c r="K83" s="403"/>
      <c r="L83" s="404"/>
      <c r="M83" s="405" t="s">
        <v>128</v>
      </c>
      <c r="N83" s="400"/>
      <c r="O83" s="400"/>
      <c r="P83" s="400"/>
      <c r="Q83" s="400"/>
      <c r="R83" s="1" t="s">
        <v>18</v>
      </c>
      <c r="S83" s="400" t="s">
        <v>113</v>
      </c>
      <c r="T83" s="400"/>
      <c r="U83" s="400"/>
      <c r="V83" s="400"/>
      <c r="W83" s="401"/>
      <c r="X83" s="406" t="str">
        <f t="shared" si="2"/>
        <v>中台</v>
      </c>
      <c r="Y83" s="407"/>
      <c r="Z83" s="407"/>
      <c r="AA83" s="408"/>
      <c r="AB83" s="406" t="str">
        <f t="shared" si="3"/>
        <v>下赤塚</v>
      </c>
      <c r="AC83" s="407"/>
      <c r="AD83" s="407"/>
      <c r="AE83" s="409"/>
    </row>
    <row r="84" spans="2:31" ht="24.95" customHeight="1">
      <c r="B84" s="399" t="s">
        <v>23</v>
      </c>
      <c r="C84" s="400"/>
      <c r="D84" s="400"/>
      <c r="E84" s="401"/>
      <c r="F84" s="402">
        <v>0.63888888888888895</v>
      </c>
      <c r="G84" s="403"/>
      <c r="H84" s="403"/>
      <c r="I84" s="207" t="s">
        <v>17</v>
      </c>
      <c r="J84" s="403">
        <v>0.65486111111111101</v>
      </c>
      <c r="K84" s="403"/>
      <c r="L84" s="404"/>
      <c r="M84" s="405" t="s">
        <v>322</v>
      </c>
      <c r="N84" s="400"/>
      <c r="O84" s="400"/>
      <c r="P84" s="400"/>
      <c r="Q84" s="400"/>
      <c r="R84" s="1" t="s">
        <v>18</v>
      </c>
      <c r="S84" s="400" t="s">
        <v>319</v>
      </c>
      <c r="T84" s="400"/>
      <c r="U84" s="400"/>
      <c r="V84" s="400"/>
      <c r="W84" s="401"/>
      <c r="X84" s="406" t="str">
        <f t="shared" si="2"/>
        <v>リオ</v>
      </c>
      <c r="Y84" s="407"/>
      <c r="Z84" s="407"/>
      <c r="AA84" s="408"/>
      <c r="AB84" s="406" t="str">
        <f t="shared" si="3"/>
        <v>プログレット</v>
      </c>
      <c r="AC84" s="407"/>
      <c r="AD84" s="407"/>
      <c r="AE84" s="409"/>
    </row>
    <row r="85" spans="2:31" ht="24.95" customHeight="1">
      <c r="B85" s="399" t="s">
        <v>96</v>
      </c>
      <c r="C85" s="400"/>
      <c r="D85" s="400"/>
      <c r="E85" s="400"/>
      <c r="F85" s="400"/>
      <c r="G85" s="400"/>
      <c r="H85" s="400"/>
      <c r="I85" s="400"/>
      <c r="J85" s="400"/>
      <c r="K85" s="400"/>
      <c r="L85" s="400"/>
      <c r="M85" s="400"/>
      <c r="N85" s="400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400"/>
      <c r="Z85" s="400"/>
      <c r="AA85" s="400"/>
      <c r="AB85" s="400"/>
      <c r="AC85" s="400"/>
      <c r="AD85" s="400"/>
      <c r="AE85" s="418"/>
    </row>
    <row r="86" spans="2:31" ht="24.95" customHeight="1">
      <c r="B86" s="399" t="s">
        <v>24</v>
      </c>
      <c r="C86" s="400"/>
      <c r="D86" s="400"/>
      <c r="E86" s="401"/>
      <c r="F86" s="402">
        <v>0.66319444444444442</v>
      </c>
      <c r="G86" s="403"/>
      <c r="H86" s="403"/>
      <c r="I86" s="207" t="s">
        <v>17</v>
      </c>
      <c r="J86" s="403">
        <v>0.6791666666666667</v>
      </c>
      <c r="K86" s="403"/>
      <c r="L86" s="404"/>
      <c r="M86" s="405"/>
      <c r="N86" s="400"/>
      <c r="O86" s="400"/>
      <c r="P86" s="400"/>
      <c r="Q86" s="400"/>
      <c r="R86" s="1" t="s">
        <v>18</v>
      </c>
      <c r="S86" s="434"/>
      <c r="T86" s="400"/>
      <c r="U86" s="400"/>
      <c r="V86" s="400"/>
      <c r="W86" s="401"/>
      <c r="X86" s="406" t="s">
        <v>111</v>
      </c>
      <c r="Y86" s="407"/>
      <c r="Z86" s="407"/>
      <c r="AA86" s="408"/>
      <c r="AB86" s="406" t="s">
        <v>263</v>
      </c>
      <c r="AC86" s="407"/>
      <c r="AD86" s="407"/>
      <c r="AE86" s="409"/>
    </row>
    <row r="87" spans="2:31" ht="24.95" customHeight="1" thickBot="1">
      <c r="B87" s="419" t="s">
        <v>25</v>
      </c>
      <c r="C87" s="420"/>
      <c r="D87" s="420"/>
      <c r="E87" s="421"/>
      <c r="F87" s="422">
        <v>0.68263888888888891</v>
      </c>
      <c r="G87" s="423"/>
      <c r="H87" s="424"/>
      <c r="I87" s="53" t="s">
        <v>17</v>
      </c>
      <c r="J87" s="425">
        <v>0.69652777777777775</v>
      </c>
      <c r="K87" s="423"/>
      <c r="L87" s="426"/>
      <c r="M87" s="427"/>
      <c r="N87" s="420"/>
      <c r="O87" s="420"/>
      <c r="P87" s="420"/>
      <c r="Q87" s="428"/>
      <c r="R87" s="2" t="s">
        <v>18</v>
      </c>
      <c r="S87" s="429"/>
      <c r="T87" s="420"/>
      <c r="U87" s="420"/>
      <c r="V87" s="420"/>
      <c r="W87" s="421"/>
      <c r="X87" s="430" t="s">
        <v>111</v>
      </c>
      <c r="Y87" s="431"/>
      <c r="Z87" s="431"/>
      <c r="AA87" s="432"/>
      <c r="AB87" s="430" t="s">
        <v>317</v>
      </c>
      <c r="AC87" s="431"/>
      <c r="AD87" s="431"/>
      <c r="AE87" s="433"/>
    </row>
  </sheetData>
  <mergeCells count="238">
    <mergeCell ref="M50:N50"/>
    <mergeCell ref="B85:AE85"/>
    <mergeCell ref="B86:E86"/>
    <mergeCell ref="F86:H86"/>
    <mergeCell ref="J86:L86"/>
    <mergeCell ref="M86:Q86"/>
    <mergeCell ref="S86:W86"/>
    <mergeCell ref="X86:AA86"/>
    <mergeCell ref="AB86:AE86"/>
    <mergeCell ref="AB83:AE83"/>
    <mergeCell ref="B84:E84"/>
    <mergeCell ref="F84:H84"/>
    <mergeCell ref="J84:L84"/>
    <mergeCell ref="M84:Q84"/>
    <mergeCell ref="S84:W84"/>
    <mergeCell ref="X84:AA84"/>
    <mergeCell ref="AB84:AE84"/>
    <mergeCell ref="B83:E83"/>
    <mergeCell ref="F83:H83"/>
    <mergeCell ref="J83:L83"/>
    <mergeCell ref="M83:Q83"/>
    <mergeCell ref="S83:W83"/>
    <mergeCell ref="X83:AA83"/>
    <mergeCell ref="S79:W79"/>
    <mergeCell ref="X79:AA79"/>
    <mergeCell ref="AB81:AE81"/>
    <mergeCell ref="B82:E82"/>
    <mergeCell ref="F82:H82"/>
    <mergeCell ref="J82:L82"/>
    <mergeCell ref="M82:Q82"/>
    <mergeCell ref="S82:W82"/>
    <mergeCell ref="X82:AA82"/>
    <mergeCell ref="AB82:AE82"/>
    <mergeCell ref="B81:E81"/>
    <mergeCell ref="F81:H81"/>
    <mergeCell ref="J81:L81"/>
    <mergeCell ref="M81:Q81"/>
    <mergeCell ref="S81:W81"/>
    <mergeCell ref="X81:AA81"/>
    <mergeCell ref="B78:E78"/>
    <mergeCell ref="F78:L78"/>
    <mergeCell ref="M78:W78"/>
    <mergeCell ref="X78:AA78"/>
    <mergeCell ref="AB78:AE78"/>
    <mergeCell ref="AB87:AE87"/>
    <mergeCell ref="B87:E87"/>
    <mergeCell ref="F87:H87"/>
    <mergeCell ref="J87:L87"/>
    <mergeCell ref="M87:Q87"/>
    <mergeCell ref="S87:W87"/>
    <mergeCell ref="X87:AA87"/>
    <mergeCell ref="AB79:AE79"/>
    <mergeCell ref="B80:E80"/>
    <mergeCell ref="F80:H80"/>
    <mergeCell ref="J80:L80"/>
    <mergeCell ref="M80:Q80"/>
    <mergeCell ref="S80:W80"/>
    <mergeCell ref="X80:AA80"/>
    <mergeCell ref="AB80:AE80"/>
    <mergeCell ref="B79:E79"/>
    <mergeCell ref="F79:H79"/>
    <mergeCell ref="J79:L79"/>
    <mergeCell ref="M79:Q79"/>
    <mergeCell ref="B74:AE74"/>
    <mergeCell ref="AB75:AE75"/>
    <mergeCell ref="B76:E76"/>
    <mergeCell ref="F76:H76"/>
    <mergeCell ref="J76:L76"/>
    <mergeCell ref="M76:Q76"/>
    <mergeCell ref="S76:W76"/>
    <mergeCell ref="X76:AA76"/>
    <mergeCell ref="AB76:AE76"/>
    <mergeCell ref="B75:E75"/>
    <mergeCell ref="F75:H75"/>
    <mergeCell ref="J75:L75"/>
    <mergeCell ref="M75:Q75"/>
    <mergeCell ref="S75:W75"/>
    <mergeCell ref="X75:AA75"/>
    <mergeCell ref="AB72:AE72"/>
    <mergeCell ref="B73:E73"/>
    <mergeCell ref="F73:H73"/>
    <mergeCell ref="J73:L73"/>
    <mergeCell ref="M73:Q73"/>
    <mergeCell ref="S73:W73"/>
    <mergeCell ref="X73:AA73"/>
    <mergeCell ref="AB73:AE73"/>
    <mergeCell ref="B72:E72"/>
    <mergeCell ref="F72:H72"/>
    <mergeCell ref="J72:L72"/>
    <mergeCell ref="M72:Q72"/>
    <mergeCell ref="S72:W72"/>
    <mergeCell ref="X72:AA72"/>
    <mergeCell ref="AB70:AE70"/>
    <mergeCell ref="B71:E71"/>
    <mergeCell ref="F71:H71"/>
    <mergeCell ref="J71:L71"/>
    <mergeCell ref="M71:Q71"/>
    <mergeCell ref="S71:W71"/>
    <mergeCell ref="X71:AA71"/>
    <mergeCell ref="AB71:AE71"/>
    <mergeCell ref="B70:E70"/>
    <mergeCell ref="F70:H70"/>
    <mergeCell ref="J70:L70"/>
    <mergeCell ref="M70:Q70"/>
    <mergeCell ref="S70:W70"/>
    <mergeCell ref="X70:AA70"/>
    <mergeCell ref="AB68:AE68"/>
    <mergeCell ref="B69:E69"/>
    <mergeCell ref="F69:H69"/>
    <mergeCell ref="J69:L69"/>
    <mergeCell ref="M69:Q69"/>
    <mergeCell ref="S69:W69"/>
    <mergeCell ref="X69:AA69"/>
    <mergeCell ref="AB69:AE69"/>
    <mergeCell ref="B68:E68"/>
    <mergeCell ref="F68:H68"/>
    <mergeCell ref="J68:L68"/>
    <mergeCell ref="M68:Q68"/>
    <mergeCell ref="S68:W68"/>
    <mergeCell ref="X68:AA68"/>
    <mergeCell ref="C65:P65"/>
    <mergeCell ref="T65:AB65"/>
    <mergeCell ref="B67:E67"/>
    <mergeCell ref="F67:L67"/>
    <mergeCell ref="M67:W67"/>
    <mergeCell ref="X67:AA67"/>
    <mergeCell ref="AB67:AE67"/>
    <mergeCell ref="B51:W51"/>
    <mergeCell ref="E52:V52"/>
    <mergeCell ref="Q53:W53"/>
    <mergeCell ref="E54:V54"/>
    <mergeCell ref="E56:J58"/>
    <mergeCell ref="M56:N56"/>
    <mergeCell ref="Q56:V58"/>
    <mergeCell ref="M57:N57"/>
    <mergeCell ref="M58:N58"/>
    <mergeCell ref="B42:W42"/>
    <mergeCell ref="E43:V43"/>
    <mergeCell ref="Q44:W44"/>
    <mergeCell ref="E45:V45"/>
    <mergeCell ref="E47:J49"/>
    <mergeCell ref="M47:N47"/>
    <mergeCell ref="Q47:V49"/>
    <mergeCell ref="M48:N48"/>
    <mergeCell ref="M49:N49"/>
    <mergeCell ref="E35:V35"/>
    <mergeCell ref="Q36:W36"/>
    <mergeCell ref="E37:V37"/>
    <mergeCell ref="E39:J41"/>
    <mergeCell ref="M39:N39"/>
    <mergeCell ref="Q39:V41"/>
    <mergeCell ref="M40:N40"/>
    <mergeCell ref="M41:N41"/>
    <mergeCell ref="E31:J33"/>
    <mergeCell ref="M31:N31"/>
    <mergeCell ref="Q31:V33"/>
    <mergeCell ref="M32:N32"/>
    <mergeCell ref="M33:N33"/>
    <mergeCell ref="B34:W34"/>
    <mergeCell ref="AA24:AA25"/>
    <mergeCell ref="AC24:AD24"/>
    <mergeCell ref="AC25:AD25"/>
    <mergeCell ref="E27:V27"/>
    <mergeCell ref="Q28:W28"/>
    <mergeCell ref="E29:V29"/>
    <mergeCell ref="B24:B25"/>
    <mergeCell ref="C24:F25"/>
    <mergeCell ref="G24:J24"/>
    <mergeCell ref="K24:N24"/>
    <mergeCell ref="O24:R24"/>
    <mergeCell ref="S24:V25"/>
    <mergeCell ref="AC21:AD21"/>
    <mergeCell ref="B22:B23"/>
    <mergeCell ref="C22:F23"/>
    <mergeCell ref="G22:J22"/>
    <mergeCell ref="K22:N22"/>
    <mergeCell ref="O22:R23"/>
    <mergeCell ref="S22:V22"/>
    <mergeCell ref="AA22:AA23"/>
    <mergeCell ref="AC22:AD22"/>
    <mergeCell ref="AC23:AD23"/>
    <mergeCell ref="AA18:AA19"/>
    <mergeCell ref="B20:B21"/>
    <mergeCell ref="C20:F21"/>
    <mergeCell ref="G20:J20"/>
    <mergeCell ref="K20:N21"/>
    <mergeCell ref="O20:R20"/>
    <mergeCell ref="S20:V20"/>
    <mergeCell ref="AA20:AA21"/>
    <mergeCell ref="B18:B19"/>
    <mergeCell ref="C18:F19"/>
    <mergeCell ref="G18:J19"/>
    <mergeCell ref="K18:N18"/>
    <mergeCell ref="O18:R18"/>
    <mergeCell ref="S18:V18"/>
    <mergeCell ref="AA14:AA15"/>
    <mergeCell ref="AC15:AD15"/>
    <mergeCell ref="B17:F17"/>
    <mergeCell ref="G17:J17"/>
    <mergeCell ref="K17:N17"/>
    <mergeCell ref="O17:R17"/>
    <mergeCell ref="S17:V17"/>
    <mergeCell ref="B14:B15"/>
    <mergeCell ref="C14:F15"/>
    <mergeCell ref="G14:J14"/>
    <mergeCell ref="K14:N14"/>
    <mergeCell ref="O14:R14"/>
    <mergeCell ref="S14:V15"/>
    <mergeCell ref="AC11:AD11"/>
    <mergeCell ref="B12:B13"/>
    <mergeCell ref="C12:F13"/>
    <mergeCell ref="G12:J12"/>
    <mergeCell ref="K12:N12"/>
    <mergeCell ref="O12:R13"/>
    <mergeCell ref="S12:V12"/>
    <mergeCell ref="AA12:AA13"/>
    <mergeCell ref="AC12:AD12"/>
    <mergeCell ref="AC13:AD13"/>
    <mergeCell ref="K5:Q5"/>
    <mergeCell ref="B7:F7"/>
    <mergeCell ref="G7:J7"/>
    <mergeCell ref="K7:N7"/>
    <mergeCell ref="O7:R7"/>
    <mergeCell ref="S7:V7"/>
    <mergeCell ref="AA8:AA9"/>
    <mergeCell ref="B10:B11"/>
    <mergeCell ref="C10:F11"/>
    <mergeCell ref="G10:J10"/>
    <mergeCell ref="K10:N11"/>
    <mergeCell ref="O10:R10"/>
    <mergeCell ref="S10:V10"/>
    <mergeCell ref="AA10:AA11"/>
    <mergeCell ref="B8:B9"/>
    <mergeCell ref="C8:F9"/>
    <mergeCell ref="G8:J9"/>
    <mergeCell ref="K8:N8"/>
    <mergeCell ref="O8:R8"/>
    <mergeCell ref="S8:V8"/>
  </mergeCells>
  <phoneticPr fontId="10"/>
  <pageMargins left="0.7" right="0.7" top="0.75" bottom="0.75" header="0.3" footer="0.3"/>
  <pageSetup paperSize="9" scale="66" orientation="portrait" horizontalDpi="4294967293" verticalDpi="0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C134"/>
  <sheetViews>
    <sheetView topLeftCell="A79" zoomScaleNormal="100" workbookViewId="0">
      <selection activeCell="AL53" sqref="AL53"/>
    </sheetView>
  </sheetViews>
  <sheetFormatPr defaultRowHeight="13.5"/>
  <cols>
    <col min="1" max="3" width="3.625" style="216" customWidth="1"/>
    <col min="4" max="4" width="3.625" style="217" customWidth="1"/>
    <col min="5" max="5" width="3.625" style="216" customWidth="1"/>
    <col min="6" max="6" width="3.625" style="218" customWidth="1"/>
    <col min="7" max="7" width="3.625" style="216" customWidth="1"/>
    <col min="8" max="8" width="3.625" style="217" customWidth="1"/>
    <col min="9" max="9" width="3.625" style="216" customWidth="1"/>
    <col min="10" max="10" width="3.625" style="218" customWidth="1"/>
    <col min="11" max="11" width="3.625" style="216" customWidth="1"/>
    <col min="12" max="12" width="3.625" style="217" customWidth="1"/>
    <col min="13" max="13" width="3.625" style="216" customWidth="1"/>
    <col min="14" max="14" width="3.625" style="218" customWidth="1"/>
    <col min="15" max="15" width="3.625" style="216" customWidth="1"/>
    <col min="16" max="16" width="3.625" style="217" customWidth="1"/>
    <col min="17" max="17" width="3.625" style="216" customWidth="1"/>
    <col min="18" max="18" width="3.625" style="218" customWidth="1"/>
    <col min="19" max="19" width="3.625" style="216" customWidth="1"/>
    <col min="20" max="20" width="3.625" style="217" customWidth="1"/>
    <col min="21" max="21" width="3.625" style="216" customWidth="1"/>
    <col min="22" max="22" width="3.625" style="218" customWidth="1"/>
    <col min="23" max="27" width="3.625" style="220" customWidth="1"/>
    <col min="28" max="29" width="3.625" style="216" customWidth="1"/>
    <col min="30" max="30" width="3.625" style="217" customWidth="1"/>
    <col min="31" max="31" width="3.625" style="216" customWidth="1"/>
    <col min="32" max="32" width="3.625" style="218" customWidth="1"/>
    <col min="33" max="33" width="3.625" style="216" customWidth="1"/>
    <col min="34" max="34" width="3.625" style="217" customWidth="1"/>
    <col min="35" max="35" width="3.625" style="216" customWidth="1"/>
    <col min="36" max="36" width="9" style="218"/>
    <col min="37" max="37" width="9" style="216"/>
    <col min="38" max="38" width="9" style="217"/>
    <col min="39" max="39" width="9" style="216"/>
    <col min="40" max="40" width="9" style="218"/>
    <col min="41" max="41" width="9" style="216"/>
    <col min="42" max="42" width="9" style="217"/>
    <col min="43" max="43" width="9" style="216"/>
    <col min="44" max="44" width="9" style="218"/>
    <col min="45" max="16384" width="9" style="220"/>
  </cols>
  <sheetData>
    <row r="1" spans="1:51" s="211" customFormat="1" ht="17.25">
      <c r="A1" s="210" t="s">
        <v>103</v>
      </c>
      <c r="B1" s="210"/>
      <c r="N1" s="211" t="s">
        <v>324</v>
      </c>
      <c r="R1" s="212"/>
      <c r="AA1" s="213"/>
      <c r="AB1" s="213"/>
      <c r="AC1" s="213"/>
      <c r="AD1" s="214"/>
    </row>
    <row r="2" spans="1:51" s="211" customFormat="1" ht="17.25">
      <c r="A2" s="210"/>
      <c r="B2" s="210"/>
      <c r="R2" s="208"/>
      <c r="AA2" s="213"/>
      <c r="AB2" s="213"/>
      <c r="AC2" s="213"/>
      <c r="AD2" s="214"/>
    </row>
    <row r="3" spans="1:51" s="211" customFormat="1" ht="14.25">
      <c r="A3" s="215" t="s">
        <v>251</v>
      </c>
      <c r="B3" s="215"/>
      <c r="C3" s="216"/>
      <c r="D3" s="217"/>
      <c r="E3" s="216"/>
      <c r="F3" s="218"/>
      <c r="H3" s="218"/>
      <c r="I3" s="216"/>
      <c r="J3" s="217"/>
      <c r="K3" s="219" t="s">
        <v>1</v>
      </c>
      <c r="L3" s="218"/>
      <c r="M3" s="216"/>
      <c r="N3" s="217"/>
      <c r="O3" s="216"/>
      <c r="P3" s="218"/>
      <c r="Q3" s="216"/>
      <c r="R3" s="218"/>
      <c r="S3" s="216"/>
      <c r="T3" s="217"/>
      <c r="U3" s="216"/>
      <c r="V3" s="218"/>
      <c r="W3" s="220"/>
      <c r="X3" s="220"/>
      <c r="Y3" s="220"/>
      <c r="Z3" s="220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</row>
    <row r="4" spans="1:51" s="211" customFormat="1" ht="14.25">
      <c r="A4" s="221"/>
      <c r="B4" s="221"/>
      <c r="C4" s="216"/>
      <c r="D4" s="217"/>
      <c r="E4" s="216"/>
      <c r="F4" s="218"/>
      <c r="H4" s="220"/>
      <c r="I4" s="220"/>
      <c r="J4" s="220"/>
      <c r="K4" s="283" t="s">
        <v>345</v>
      </c>
      <c r="L4" s="283"/>
      <c r="M4" s="283"/>
      <c r="N4" s="283"/>
      <c r="O4" s="283"/>
      <c r="P4" s="283"/>
      <c r="Q4" s="283"/>
      <c r="R4" s="220"/>
      <c r="S4" s="220"/>
      <c r="T4" s="220"/>
      <c r="U4" s="220"/>
      <c r="V4" s="220"/>
      <c r="W4" s="220"/>
      <c r="X4" s="220"/>
      <c r="Y4" s="220"/>
      <c r="Z4" s="220"/>
      <c r="AA4" s="213"/>
      <c r="AB4" s="222"/>
      <c r="AC4" s="223"/>
      <c r="AD4" s="224"/>
      <c r="AE4" s="223"/>
      <c r="AF4" s="223"/>
      <c r="AG4" s="225"/>
      <c r="AH4" s="226"/>
      <c r="AI4" s="227"/>
      <c r="AJ4" s="228"/>
      <c r="AK4" s="225"/>
      <c r="AL4" s="226"/>
      <c r="AM4" s="227"/>
      <c r="AN4" s="228"/>
      <c r="AO4" s="225"/>
      <c r="AP4" s="226"/>
      <c r="AQ4" s="227"/>
      <c r="AR4" s="228"/>
      <c r="AS4" s="71"/>
      <c r="AT4" s="92"/>
      <c r="AU4" s="92"/>
      <c r="AV4" s="92"/>
      <c r="AW4" s="93"/>
      <c r="AX4" s="208"/>
      <c r="AY4" s="213"/>
    </row>
    <row r="5" spans="1:51" ht="15" thickBot="1">
      <c r="A5" s="217"/>
      <c r="B5" s="217"/>
      <c r="C5" s="227"/>
      <c r="D5" s="93"/>
      <c r="E5" s="93"/>
      <c r="F5" s="93"/>
      <c r="G5" s="225"/>
      <c r="H5" s="226"/>
      <c r="I5" s="227"/>
      <c r="J5" s="228"/>
      <c r="K5" s="225"/>
      <c r="L5" s="226"/>
      <c r="M5" s="227"/>
      <c r="N5" s="228"/>
      <c r="O5" s="225"/>
      <c r="P5" s="226"/>
      <c r="Q5" s="227"/>
      <c r="R5" s="228"/>
      <c r="S5" s="229"/>
      <c r="T5" s="223"/>
      <c r="U5" s="223"/>
      <c r="V5" s="223"/>
      <c r="W5" s="92"/>
      <c r="X5" s="92"/>
      <c r="Y5" s="315"/>
      <c r="Z5" s="315"/>
      <c r="AA5" s="221"/>
      <c r="AB5" s="213"/>
      <c r="AC5" s="224"/>
      <c r="AD5" s="230"/>
      <c r="AE5" s="223"/>
      <c r="AF5" s="223"/>
      <c r="AG5" s="230"/>
      <c r="AH5" s="227"/>
      <c r="AI5" s="227"/>
      <c r="AJ5" s="227"/>
      <c r="AK5" s="225"/>
      <c r="AL5" s="226"/>
      <c r="AM5" s="227"/>
      <c r="AN5" s="228"/>
      <c r="AO5" s="225"/>
      <c r="AP5" s="226"/>
      <c r="AQ5" s="227"/>
      <c r="AR5" s="228"/>
      <c r="AS5" s="71"/>
      <c r="AT5" s="92"/>
      <c r="AU5" s="92"/>
      <c r="AV5" s="92"/>
      <c r="AW5" s="93"/>
      <c r="AX5" s="208"/>
      <c r="AY5" s="93"/>
    </row>
    <row r="6" spans="1:51" ht="15" thickBot="1">
      <c r="B6" s="284" t="s">
        <v>104</v>
      </c>
      <c r="C6" s="285"/>
      <c r="D6" s="285"/>
      <c r="E6" s="285"/>
      <c r="F6" s="286"/>
      <c r="G6" s="435" t="str">
        <f>C7</f>
        <v>ゴールデン</v>
      </c>
      <c r="H6" s="436"/>
      <c r="I6" s="436"/>
      <c r="J6" s="437"/>
      <c r="K6" s="438" t="str">
        <f>C9</f>
        <v>志村東Ｊｒ</v>
      </c>
      <c r="L6" s="439"/>
      <c r="M6" s="439"/>
      <c r="N6" s="440"/>
      <c r="O6" s="438" t="str">
        <f>C11</f>
        <v>アズサＪｒ</v>
      </c>
      <c r="P6" s="439"/>
      <c r="Q6" s="439"/>
      <c r="R6" s="440"/>
      <c r="S6" s="231" t="s">
        <v>4</v>
      </c>
      <c r="T6" s="231" t="s">
        <v>5</v>
      </c>
      <c r="U6" s="231" t="s">
        <v>6</v>
      </c>
      <c r="V6" s="231" t="s">
        <v>7</v>
      </c>
      <c r="W6" s="232" t="s">
        <v>8</v>
      </c>
      <c r="X6" s="233"/>
      <c r="Y6" s="315"/>
      <c r="Z6" s="315"/>
      <c r="AA6" s="226"/>
      <c r="AB6" s="228"/>
      <c r="AC6" s="229"/>
      <c r="AD6" s="223"/>
      <c r="AE6" s="223"/>
      <c r="AF6" s="223"/>
      <c r="AG6" s="225"/>
      <c r="AH6" s="226"/>
      <c r="AI6" s="227"/>
      <c r="AJ6" s="228"/>
      <c r="AK6" s="225"/>
      <c r="AL6" s="226"/>
      <c r="AM6" s="227"/>
      <c r="AN6" s="228"/>
      <c r="AO6" s="71"/>
      <c r="AP6" s="92"/>
      <c r="AQ6" s="92"/>
      <c r="AR6" s="92"/>
      <c r="AS6" s="93"/>
      <c r="AT6" s="208"/>
      <c r="AU6" s="93"/>
    </row>
    <row r="7" spans="1:51" ht="15" thickTop="1">
      <c r="B7" s="441">
        <v>1</v>
      </c>
      <c r="C7" s="465" t="s">
        <v>115</v>
      </c>
      <c r="D7" s="466"/>
      <c r="E7" s="466"/>
      <c r="F7" s="467"/>
      <c r="G7" s="449"/>
      <c r="H7" s="450"/>
      <c r="I7" s="450"/>
      <c r="J7" s="451"/>
      <c r="K7" s="312" t="str">
        <f>G9</f>
        <v>A-1</v>
      </c>
      <c r="L7" s="313"/>
      <c r="M7" s="313"/>
      <c r="N7" s="314"/>
      <c r="O7" s="312" t="str">
        <f>G11</f>
        <v>A-3</v>
      </c>
      <c r="P7" s="313"/>
      <c r="Q7" s="313"/>
      <c r="R7" s="314"/>
      <c r="S7" s="234"/>
      <c r="T7" s="234"/>
      <c r="U7" s="234"/>
      <c r="V7" s="234"/>
      <c r="W7" s="471">
        <v>3</v>
      </c>
      <c r="X7" s="233"/>
      <c r="Y7" s="315"/>
      <c r="Z7" s="315"/>
      <c r="AA7" s="226"/>
      <c r="AB7" s="228"/>
      <c r="AC7" s="229"/>
      <c r="AD7" s="223"/>
      <c r="AE7" s="223"/>
      <c r="AF7" s="223"/>
      <c r="AG7" s="225"/>
      <c r="AH7" s="226"/>
      <c r="AI7" s="227"/>
      <c r="AJ7" s="228"/>
      <c r="AK7" s="225"/>
      <c r="AL7" s="226"/>
      <c r="AM7" s="227"/>
      <c r="AN7" s="228"/>
      <c r="AO7" s="71"/>
      <c r="AP7" s="92"/>
      <c r="AQ7" s="92"/>
      <c r="AR7" s="92"/>
      <c r="AS7" s="93"/>
      <c r="AT7" s="208"/>
      <c r="AU7" s="93"/>
    </row>
    <row r="8" spans="1:51" ht="14.25">
      <c r="A8" s="217"/>
      <c r="B8" s="457"/>
      <c r="C8" s="468"/>
      <c r="D8" s="469"/>
      <c r="E8" s="469"/>
      <c r="F8" s="470"/>
      <c r="G8" s="461"/>
      <c r="H8" s="462"/>
      <c r="I8" s="462"/>
      <c r="J8" s="463"/>
      <c r="K8" s="268" t="s">
        <v>357</v>
      </c>
      <c r="L8" s="198">
        <v>1</v>
      </c>
      <c r="M8" s="209" t="s">
        <v>33</v>
      </c>
      <c r="N8" s="199">
        <v>1</v>
      </c>
      <c r="O8" s="268" t="s">
        <v>353</v>
      </c>
      <c r="P8" s="198">
        <v>1</v>
      </c>
      <c r="Q8" s="209" t="s">
        <v>33</v>
      </c>
      <c r="R8" s="199">
        <v>2</v>
      </c>
      <c r="S8" s="82">
        <f>COUNTIF($G8:$R8,"○")*3+COUNTIF($G8:$R8,"△")*1</f>
        <v>1</v>
      </c>
      <c r="T8" s="235">
        <f>SUM(H8+L8+P8)</f>
        <v>2</v>
      </c>
      <c r="U8" s="235">
        <f>SUM(J8+N8+R8)</f>
        <v>3</v>
      </c>
      <c r="V8" s="235">
        <f>T8-U8</f>
        <v>-1</v>
      </c>
      <c r="W8" s="464"/>
      <c r="X8" s="208"/>
      <c r="Y8" s="315"/>
      <c r="Z8" s="315"/>
      <c r="AA8" s="226"/>
      <c r="AB8" s="228"/>
      <c r="AC8" s="225"/>
      <c r="AD8" s="226"/>
      <c r="AE8" s="227"/>
      <c r="AF8" s="228"/>
      <c r="AG8" s="229"/>
      <c r="AH8" s="223"/>
      <c r="AI8" s="223"/>
      <c r="AJ8" s="223"/>
      <c r="AK8" s="225"/>
      <c r="AL8" s="226"/>
      <c r="AM8" s="227"/>
      <c r="AN8" s="228"/>
      <c r="AO8" s="71"/>
      <c r="AP8" s="92"/>
      <c r="AQ8" s="92"/>
      <c r="AR8" s="92"/>
      <c r="AS8" s="93"/>
      <c r="AT8" s="208"/>
      <c r="AU8" s="93"/>
    </row>
    <row r="9" spans="1:51" ht="14.25">
      <c r="A9" s="217"/>
      <c r="B9" s="441">
        <v>2</v>
      </c>
      <c r="C9" s="443" t="s">
        <v>297</v>
      </c>
      <c r="D9" s="444"/>
      <c r="E9" s="444"/>
      <c r="F9" s="445"/>
      <c r="G9" s="297" t="s">
        <v>47</v>
      </c>
      <c r="H9" s="298"/>
      <c r="I9" s="298"/>
      <c r="J9" s="299"/>
      <c r="K9" s="449"/>
      <c r="L9" s="450"/>
      <c r="M9" s="450"/>
      <c r="N9" s="451"/>
      <c r="O9" s="303" t="str">
        <f>K11</f>
        <v>A-5</v>
      </c>
      <c r="P9" s="304"/>
      <c r="Q9" s="304"/>
      <c r="R9" s="305"/>
      <c r="S9" s="82"/>
      <c r="T9" s="235"/>
      <c r="U9" s="235"/>
      <c r="V9" s="235"/>
      <c r="W9" s="455">
        <v>2</v>
      </c>
      <c r="X9" s="208"/>
      <c r="Y9" s="208"/>
      <c r="Z9" s="208"/>
      <c r="AA9" s="226"/>
      <c r="AB9" s="228"/>
      <c r="AC9" s="225"/>
      <c r="AD9" s="226"/>
      <c r="AE9" s="227"/>
      <c r="AF9" s="228"/>
      <c r="AG9" s="229"/>
      <c r="AH9" s="223"/>
      <c r="AI9" s="223"/>
      <c r="AJ9" s="223"/>
      <c r="AK9" s="225"/>
      <c r="AL9" s="226"/>
      <c r="AM9" s="227"/>
      <c r="AN9" s="228"/>
      <c r="AO9" s="71"/>
      <c r="AP9" s="92"/>
      <c r="AQ9" s="92"/>
      <c r="AR9" s="92"/>
      <c r="AS9" s="93"/>
      <c r="AT9" s="208"/>
      <c r="AU9" s="93"/>
    </row>
    <row r="10" spans="1:51" ht="14.25">
      <c r="A10" s="217"/>
      <c r="B10" s="457"/>
      <c r="C10" s="458"/>
      <c r="D10" s="459"/>
      <c r="E10" s="459"/>
      <c r="F10" s="460"/>
      <c r="G10" s="268" t="s">
        <v>357</v>
      </c>
      <c r="H10" s="198">
        <v>1</v>
      </c>
      <c r="I10" s="269" t="s">
        <v>33</v>
      </c>
      <c r="J10" s="199">
        <v>1</v>
      </c>
      <c r="K10" s="461"/>
      <c r="L10" s="462"/>
      <c r="M10" s="462"/>
      <c r="N10" s="463"/>
      <c r="O10" s="268" t="s">
        <v>357</v>
      </c>
      <c r="P10" s="198">
        <v>1</v>
      </c>
      <c r="Q10" s="209" t="s">
        <v>33</v>
      </c>
      <c r="R10" s="199">
        <v>1</v>
      </c>
      <c r="S10" s="82">
        <f>COUNTIF($G10:$R10,"○")*3+COUNTIF($G10:$R10,"△")*1</f>
        <v>2</v>
      </c>
      <c r="T10" s="235">
        <f>SUM(H10+L10+P10)</f>
        <v>2</v>
      </c>
      <c r="U10" s="235">
        <f>SUM(J10+N10+R10)</f>
        <v>2</v>
      </c>
      <c r="V10" s="235">
        <f>T10-U10</f>
        <v>0</v>
      </c>
      <c r="W10" s="464"/>
      <c r="X10" s="208"/>
      <c r="Y10" s="208"/>
      <c r="Z10" s="208"/>
      <c r="AA10" s="226"/>
      <c r="AB10" s="228"/>
      <c r="AC10" s="225"/>
      <c r="AD10" s="226"/>
      <c r="AE10" s="227"/>
      <c r="AF10" s="228"/>
      <c r="AG10" s="225"/>
      <c r="AH10" s="226"/>
      <c r="AI10" s="227"/>
      <c r="AJ10" s="228"/>
      <c r="AK10" s="229"/>
      <c r="AL10" s="223"/>
      <c r="AM10" s="223"/>
      <c r="AN10" s="223"/>
      <c r="AO10" s="71"/>
      <c r="AP10" s="92"/>
      <c r="AQ10" s="92"/>
      <c r="AR10" s="92"/>
      <c r="AS10" s="93"/>
      <c r="AT10" s="208"/>
      <c r="AU10" s="93"/>
    </row>
    <row r="11" spans="1:51" ht="14.25">
      <c r="A11" s="217"/>
      <c r="B11" s="441">
        <v>3</v>
      </c>
      <c r="C11" s="443" t="s">
        <v>299</v>
      </c>
      <c r="D11" s="444"/>
      <c r="E11" s="444"/>
      <c r="F11" s="445"/>
      <c r="G11" s="303" t="s">
        <v>48</v>
      </c>
      <c r="H11" s="304"/>
      <c r="I11" s="304"/>
      <c r="J11" s="305"/>
      <c r="K11" s="297" t="s">
        <v>49</v>
      </c>
      <c r="L11" s="298"/>
      <c r="M11" s="298"/>
      <c r="N11" s="299"/>
      <c r="O11" s="449"/>
      <c r="P11" s="450"/>
      <c r="Q11" s="450"/>
      <c r="R11" s="451"/>
      <c r="S11" s="82"/>
      <c r="T11" s="235"/>
      <c r="U11" s="235"/>
      <c r="V11" s="235"/>
      <c r="W11" s="455">
        <v>1</v>
      </c>
      <c r="X11" s="208"/>
      <c r="Y11" s="208"/>
      <c r="Z11" s="208"/>
      <c r="AA11" s="226"/>
      <c r="AB11" s="228"/>
      <c r="AC11" s="225"/>
      <c r="AD11" s="226"/>
      <c r="AE11" s="227"/>
      <c r="AF11" s="228"/>
      <c r="AG11" s="225"/>
      <c r="AH11" s="226"/>
      <c r="AI11" s="227"/>
      <c r="AJ11" s="228"/>
      <c r="AK11" s="229"/>
      <c r="AL11" s="223"/>
      <c r="AM11" s="223"/>
      <c r="AN11" s="223"/>
      <c r="AO11" s="71"/>
      <c r="AP11" s="92"/>
      <c r="AQ11" s="92"/>
      <c r="AR11" s="92"/>
      <c r="AS11" s="93"/>
      <c r="AT11" s="208"/>
      <c r="AU11" s="93"/>
    </row>
    <row r="12" spans="1:51" ht="15" thickBot="1">
      <c r="A12" s="217"/>
      <c r="B12" s="442"/>
      <c r="C12" s="446"/>
      <c r="D12" s="447"/>
      <c r="E12" s="447"/>
      <c r="F12" s="448"/>
      <c r="G12" s="202" t="s">
        <v>355</v>
      </c>
      <c r="H12" s="203">
        <v>2</v>
      </c>
      <c r="I12" s="204" t="s">
        <v>33</v>
      </c>
      <c r="J12" s="205">
        <v>1</v>
      </c>
      <c r="K12" s="202" t="s">
        <v>357</v>
      </c>
      <c r="L12" s="203">
        <v>1</v>
      </c>
      <c r="M12" s="204" t="s">
        <v>33</v>
      </c>
      <c r="N12" s="205">
        <v>1</v>
      </c>
      <c r="O12" s="452"/>
      <c r="P12" s="453"/>
      <c r="Q12" s="453"/>
      <c r="R12" s="454"/>
      <c r="S12" s="88">
        <f>COUNTIF($G12:$R12,"○")*3+COUNTIF($G12:$R12,"△")*1</f>
        <v>4</v>
      </c>
      <c r="T12" s="236">
        <f>SUM(H12+L12+P12)</f>
        <v>3</v>
      </c>
      <c r="U12" s="236">
        <f>SUM(J12+N12+R12)</f>
        <v>2</v>
      </c>
      <c r="V12" s="236">
        <f>T12-U12</f>
        <v>1</v>
      </c>
      <c r="W12" s="456"/>
      <c r="X12" s="208"/>
      <c r="Y12" s="208"/>
      <c r="Z12" s="208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</row>
    <row r="13" spans="1:51" ht="15" thickBot="1">
      <c r="A13" s="217"/>
      <c r="B13" s="217"/>
      <c r="C13" s="227"/>
      <c r="D13" s="93"/>
      <c r="E13" s="93"/>
      <c r="F13" s="93"/>
      <c r="G13" s="225"/>
      <c r="H13" s="226"/>
      <c r="I13" s="227"/>
      <c r="J13" s="228"/>
      <c r="K13" s="225"/>
      <c r="L13" s="226"/>
      <c r="M13" s="227"/>
      <c r="N13" s="228"/>
      <c r="O13" s="225"/>
      <c r="P13" s="226"/>
      <c r="Q13" s="227"/>
      <c r="R13" s="228"/>
      <c r="S13" s="229"/>
      <c r="T13" s="223"/>
      <c r="U13" s="223"/>
      <c r="V13" s="223"/>
      <c r="W13" s="92"/>
      <c r="X13" s="92"/>
      <c r="Y13" s="92"/>
      <c r="Z13" s="93"/>
      <c r="AA13" s="221"/>
      <c r="AB13" s="213"/>
      <c r="AC13" s="224"/>
      <c r="AD13" s="230"/>
      <c r="AE13" s="223"/>
      <c r="AF13" s="223"/>
      <c r="AG13" s="230"/>
      <c r="AH13" s="227"/>
      <c r="AI13" s="227"/>
      <c r="AJ13" s="227"/>
      <c r="AK13" s="225"/>
      <c r="AL13" s="226"/>
      <c r="AM13" s="227"/>
      <c r="AN13" s="228"/>
      <c r="AO13" s="225"/>
      <c r="AP13" s="226"/>
      <c r="AQ13" s="227"/>
      <c r="AR13" s="228"/>
      <c r="AS13" s="71"/>
      <c r="AT13" s="92"/>
      <c r="AU13" s="92"/>
      <c r="AV13" s="92"/>
      <c r="AW13" s="93"/>
      <c r="AX13" s="208"/>
      <c r="AY13" s="93"/>
    </row>
    <row r="14" spans="1:51" ht="15" thickBot="1">
      <c r="B14" s="284" t="s">
        <v>105</v>
      </c>
      <c r="C14" s="285"/>
      <c r="D14" s="285"/>
      <c r="E14" s="285"/>
      <c r="F14" s="286"/>
      <c r="G14" s="438" t="str">
        <f>C15</f>
        <v>北野</v>
      </c>
      <c r="H14" s="439"/>
      <c r="I14" s="439"/>
      <c r="J14" s="440"/>
      <c r="K14" s="438" t="str">
        <f>C17</f>
        <v>リトルインディアンズ</v>
      </c>
      <c r="L14" s="439"/>
      <c r="M14" s="439"/>
      <c r="N14" s="440"/>
      <c r="O14" s="438" t="str">
        <f>C19</f>
        <v>向原</v>
      </c>
      <c r="P14" s="439"/>
      <c r="Q14" s="439"/>
      <c r="R14" s="440"/>
      <c r="S14" s="231" t="s">
        <v>4</v>
      </c>
      <c r="T14" s="231" t="s">
        <v>5</v>
      </c>
      <c r="U14" s="231" t="s">
        <v>6</v>
      </c>
      <c r="V14" s="231" t="s">
        <v>7</v>
      </c>
      <c r="W14" s="232" t="s">
        <v>8</v>
      </c>
      <c r="X14" s="233"/>
      <c r="Y14" s="233"/>
      <c r="Z14" s="233"/>
      <c r="AA14" s="226"/>
      <c r="AB14" s="228"/>
      <c r="AC14" s="229"/>
      <c r="AD14" s="223"/>
      <c r="AE14" s="223"/>
      <c r="AF14" s="223"/>
      <c r="AG14" s="225"/>
      <c r="AH14" s="226"/>
      <c r="AI14" s="227"/>
      <c r="AJ14" s="228"/>
      <c r="AK14" s="225"/>
      <c r="AL14" s="226"/>
      <c r="AM14" s="227"/>
      <c r="AN14" s="228"/>
      <c r="AO14" s="71"/>
      <c r="AP14" s="92"/>
      <c r="AQ14" s="92"/>
      <c r="AR14" s="92"/>
      <c r="AS14" s="93"/>
      <c r="AT14" s="208"/>
      <c r="AU14" s="93"/>
    </row>
    <row r="15" spans="1:51" ht="15" thickTop="1">
      <c r="B15" s="441">
        <v>4</v>
      </c>
      <c r="C15" s="465" t="s">
        <v>217</v>
      </c>
      <c r="D15" s="466"/>
      <c r="E15" s="466"/>
      <c r="F15" s="467"/>
      <c r="G15" s="449"/>
      <c r="H15" s="450"/>
      <c r="I15" s="450"/>
      <c r="J15" s="451"/>
      <c r="K15" s="312" t="str">
        <f>G17</f>
        <v>B-1</v>
      </c>
      <c r="L15" s="313"/>
      <c r="M15" s="313"/>
      <c r="N15" s="314"/>
      <c r="O15" s="312" t="str">
        <f>G19</f>
        <v>B-3</v>
      </c>
      <c r="P15" s="313"/>
      <c r="Q15" s="313"/>
      <c r="R15" s="314"/>
      <c r="S15" s="234"/>
      <c r="T15" s="234"/>
      <c r="U15" s="234"/>
      <c r="V15" s="234"/>
      <c r="W15" s="471">
        <v>2</v>
      </c>
      <c r="X15" s="233"/>
      <c r="Y15" s="233"/>
      <c r="Z15" s="233"/>
      <c r="AA15" s="226"/>
      <c r="AB15" s="228"/>
      <c r="AC15" s="229"/>
      <c r="AD15" s="223"/>
      <c r="AE15" s="223"/>
      <c r="AF15" s="223"/>
      <c r="AG15" s="225"/>
      <c r="AH15" s="226"/>
      <c r="AI15" s="227"/>
      <c r="AJ15" s="228"/>
      <c r="AK15" s="225"/>
      <c r="AL15" s="226"/>
      <c r="AM15" s="227"/>
      <c r="AN15" s="228"/>
      <c r="AO15" s="71"/>
      <c r="AP15" s="92"/>
      <c r="AQ15" s="92"/>
      <c r="AR15" s="92"/>
      <c r="AS15" s="93"/>
      <c r="AT15" s="208"/>
      <c r="AU15" s="93"/>
    </row>
    <row r="16" spans="1:51" ht="14.25">
      <c r="A16" s="217"/>
      <c r="B16" s="457"/>
      <c r="C16" s="468"/>
      <c r="D16" s="469"/>
      <c r="E16" s="469"/>
      <c r="F16" s="470"/>
      <c r="G16" s="461"/>
      <c r="H16" s="462"/>
      <c r="I16" s="462"/>
      <c r="J16" s="463"/>
      <c r="K16" s="268" t="s">
        <v>355</v>
      </c>
      <c r="L16" s="198">
        <v>0</v>
      </c>
      <c r="M16" s="209" t="s">
        <v>33</v>
      </c>
      <c r="N16" s="199">
        <v>1</v>
      </c>
      <c r="O16" s="268" t="s">
        <v>353</v>
      </c>
      <c r="P16" s="198">
        <v>0</v>
      </c>
      <c r="Q16" s="209" t="s">
        <v>33</v>
      </c>
      <c r="R16" s="199">
        <v>1</v>
      </c>
      <c r="S16" s="82">
        <f>COUNTIF($G16:$R16,"○")*3+COUNTIF($G16:$R16,"△")*1</f>
        <v>3</v>
      </c>
      <c r="T16" s="235">
        <f>SUM(H16+L16+P16)</f>
        <v>0</v>
      </c>
      <c r="U16" s="235">
        <f>SUM(J16+N16+R16)</f>
        <v>2</v>
      </c>
      <c r="V16" s="235">
        <f>T16-U16</f>
        <v>-2</v>
      </c>
      <c r="W16" s="464"/>
      <c r="X16" s="208"/>
      <c r="Y16" s="208"/>
      <c r="Z16" s="208"/>
      <c r="AA16" s="226"/>
      <c r="AB16" s="228"/>
      <c r="AC16" s="225"/>
      <c r="AD16" s="226"/>
      <c r="AE16" s="227"/>
      <c r="AF16" s="228"/>
      <c r="AG16" s="229"/>
      <c r="AH16" s="223"/>
      <c r="AI16" s="223"/>
      <c r="AJ16" s="223"/>
      <c r="AK16" s="225"/>
      <c r="AL16" s="226"/>
      <c r="AM16" s="227"/>
      <c r="AN16" s="228"/>
      <c r="AO16" s="71"/>
      <c r="AP16" s="92"/>
      <c r="AQ16" s="92"/>
      <c r="AR16" s="92"/>
      <c r="AS16" s="93"/>
      <c r="AT16" s="208"/>
      <c r="AU16" s="93"/>
    </row>
    <row r="17" spans="1:51" ht="14.25">
      <c r="A17" s="217"/>
      <c r="B17" s="441">
        <v>5</v>
      </c>
      <c r="C17" s="443" t="s">
        <v>175</v>
      </c>
      <c r="D17" s="444"/>
      <c r="E17" s="444"/>
      <c r="F17" s="445"/>
      <c r="G17" s="297" t="s">
        <v>50</v>
      </c>
      <c r="H17" s="298"/>
      <c r="I17" s="298"/>
      <c r="J17" s="299"/>
      <c r="K17" s="449"/>
      <c r="L17" s="450"/>
      <c r="M17" s="450"/>
      <c r="N17" s="451"/>
      <c r="O17" s="303" t="str">
        <f>K19</f>
        <v>B-5</v>
      </c>
      <c r="P17" s="304"/>
      <c r="Q17" s="304"/>
      <c r="R17" s="305"/>
      <c r="S17" s="82"/>
      <c r="T17" s="235"/>
      <c r="U17" s="235"/>
      <c r="V17" s="235"/>
      <c r="W17" s="455">
        <v>3</v>
      </c>
      <c r="X17" s="208"/>
      <c r="Y17" s="208"/>
      <c r="Z17" s="208"/>
      <c r="AA17" s="226"/>
      <c r="AB17" s="228"/>
      <c r="AC17" s="225"/>
      <c r="AD17" s="226"/>
      <c r="AE17" s="227"/>
      <c r="AF17" s="228"/>
      <c r="AG17" s="229"/>
      <c r="AH17" s="223"/>
      <c r="AI17" s="223"/>
      <c r="AJ17" s="223"/>
      <c r="AK17" s="225"/>
      <c r="AL17" s="226"/>
      <c r="AM17" s="227"/>
      <c r="AN17" s="228"/>
      <c r="AO17" s="71"/>
      <c r="AP17" s="92"/>
      <c r="AQ17" s="92"/>
      <c r="AR17" s="92"/>
      <c r="AS17" s="93"/>
      <c r="AT17" s="208"/>
      <c r="AU17" s="93"/>
    </row>
    <row r="18" spans="1:51" ht="14.25">
      <c r="A18" s="217"/>
      <c r="B18" s="457"/>
      <c r="C18" s="458"/>
      <c r="D18" s="459"/>
      <c r="E18" s="459"/>
      <c r="F18" s="460"/>
      <c r="G18" s="268" t="s">
        <v>353</v>
      </c>
      <c r="H18" s="198">
        <v>0</v>
      </c>
      <c r="I18" s="209" t="s">
        <v>33</v>
      </c>
      <c r="J18" s="199">
        <v>1</v>
      </c>
      <c r="K18" s="461"/>
      <c r="L18" s="462"/>
      <c r="M18" s="462"/>
      <c r="N18" s="463"/>
      <c r="O18" s="268" t="s">
        <v>353</v>
      </c>
      <c r="P18" s="198">
        <v>0</v>
      </c>
      <c r="Q18" s="209" t="s">
        <v>33</v>
      </c>
      <c r="R18" s="199">
        <v>4</v>
      </c>
      <c r="S18" s="82">
        <f>COUNTIF($G18:$R18,"○")*3+COUNTIF($G18:$R18,"△")*1</f>
        <v>0</v>
      </c>
      <c r="T18" s="235">
        <f>SUM(H18+L18+P18)</f>
        <v>0</v>
      </c>
      <c r="U18" s="235">
        <f>SUM(J18+N18+R18)</f>
        <v>5</v>
      </c>
      <c r="V18" s="235">
        <f>T18-U18</f>
        <v>-5</v>
      </c>
      <c r="W18" s="464"/>
      <c r="X18" s="208"/>
      <c r="Y18" s="208"/>
      <c r="Z18" s="208"/>
      <c r="AA18" s="226"/>
      <c r="AB18" s="228"/>
      <c r="AC18" s="225"/>
      <c r="AD18" s="226"/>
      <c r="AE18" s="227"/>
      <c r="AF18" s="228"/>
      <c r="AG18" s="225"/>
      <c r="AH18" s="226"/>
      <c r="AI18" s="227"/>
      <c r="AJ18" s="228"/>
      <c r="AK18" s="229"/>
      <c r="AL18" s="223"/>
      <c r="AM18" s="223"/>
      <c r="AN18" s="223"/>
      <c r="AO18" s="71"/>
      <c r="AP18" s="92"/>
      <c r="AQ18" s="92"/>
      <c r="AR18" s="92"/>
      <c r="AS18" s="93"/>
      <c r="AT18" s="208"/>
      <c r="AU18" s="93"/>
    </row>
    <row r="19" spans="1:51" ht="14.25">
      <c r="A19" s="217"/>
      <c r="B19" s="441">
        <v>6</v>
      </c>
      <c r="C19" s="443" t="s">
        <v>207</v>
      </c>
      <c r="D19" s="444"/>
      <c r="E19" s="444"/>
      <c r="F19" s="445"/>
      <c r="G19" s="303" t="s">
        <v>51</v>
      </c>
      <c r="H19" s="304"/>
      <c r="I19" s="304"/>
      <c r="J19" s="305"/>
      <c r="K19" s="297" t="s">
        <v>56</v>
      </c>
      <c r="L19" s="298"/>
      <c r="M19" s="298"/>
      <c r="N19" s="299"/>
      <c r="O19" s="449"/>
      <c r="P19" s="450"/>
      <c r="Q19" s="450"/>
      <c r="R19" s="451"/>
      <c r="S19" s="82"/>
      <c r="T19" s="235"/>
      <c r="U19" s="235"/>
      <c r="V19" s="235"/>
      <c r="W19" s="455">
        <v>1</v>
      </c>
      <c r="X19" s="208"/>
      <c r="Y19" s="208"/>
      <c r="Z19" s="208"/>
      <c r="AA19" s="226"/>
      <c r="AB19" s="228"/>
      <c r="AC19" s="225"/>
      <c r="AD19" s="226"/>
      <c r="AE19" s="227"/>
      <c r="AF19" s="228"/>
      <c r="AG19" s="225"/>
      <c r="AH19" s="226"/>
      <c r="AI19" s="227"/>
      <c r="AJ19" s="228"/>
      <c r="AK19" s="229"/>
      <c r="AL19" s="223"/>
      <c r="AM19" s="223"/>
      <c r="AN19" s="223"/>
      <c r="AO19" s="71"/>
      <c r="AP19" s="92"/>
      <c r="AQ19" s="92"/>
      <c r="AR19" s="92"/>
      <c r="AS19" s="93"/>
      <c r="AT19" s="208"/>
      <c r="AU19" s="93"/>
    </row>
    <row r="20" spans="1:51" ht="15" thickBot="1">
      <c r="A20" s="217"/>
      <c r="B20" s="442"/>
      <c r="C20" s="446"/>
      <c r="D20" s="447"/>
      <c r="E20" s="447"/>
      <c r="F20" s="448"/>
      <c r="G20" s="202" t="s">
        <v>355</v>
      </c>
      <c r="H20" s="203">
        <v>1</v>
      </c>
      <c r="I20" s="204" t="s">
        <v>33</v>
      </c>
      <c r="J20" s="205">
        <v>0</v>
      </c>
      <c r="K20" s="202" t="s">
        <v>355</v>
      </c>
      <c r="L20" s="203">
        <v>4</v>
      </c>
      <c r="M20" s="204" t="s">
        <v>33</v>
      </c>
      <c r="N20" s="205">
        <v>0</v>
      </c>
      <c r="O20" s="452"/>
      <c r="P20" s="453"/>
      <c r="Q20" s="453"/>
      <c r="R20" s="454"/>
      <c r="S20" s="88">
        <f>COUNTIF($G20:$R20,"○")*3+COUNTIF($G20:$R20,"△")*1</f>
        <v>6</v>
      </c>
      <c r="T20" s="236">
        <f>SUM(H20+L20+P20)</f>
        <v>5</v>
      </c>
      <c r="U20" s="236">
        <f>SUM(J20+N20+R20)</f>
        <v>0</v>
      </c>
      <c r="V20" s="236">
        <f>T20-U20</f>
        <v>5</v>
      </c>
      <c r="W20" s="456"/>
      <c r="X20" s="208"/>
      <c r="Y20" s="208"/>
      <c r="Z20" s="208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</row>
    <row r="21" spans="1:51" ht="15" thickBot="1">
      <c r="A21" s="217"/>
      <c r="B21" s="233"/>
      <c r="C21" s="224"/>
      <c r="D21" s="224"/>
      <c r="E21" s="237"/>
      <c r="F21" s="237"/>
      <c r="G21" s="238"/>
      <c r="H21" s="239"/>
      <c r="I21" s="204"/>
      <c r="J21" s="205"/>
      <c r="K21" s="238"/>
      <c r="L21" s="239"/>
      <c r="M21" s="204"/>
      <c r="N21" s="205"/>
      <c r="O21" s="240"/>
      <c r="P21" s="240"/>
      <c r="Q21" s="240"/>
      <c r="R21" s="240"/>
      <c r="S21" s="103"/>
      <c r="T21" s="241"/>
      <c r="U21" s="241"/>
      <c r="V21" s="241"/>
      <c r="W21" s="223"/>
      <c r="X21" s="208"/>
      <c r="Y21" s="208"/>
      <c r="Z21" s="208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</row>
    <row r="22" spans="1:51" ht="15" thickBot="1">
      <c r="A22" s="217"/>
      <c r="B22" s="217"/>
      <c r="C22" s="227"/>
      <c r="D22" s="93"/>
      <c r="E22" s="472" t="s">
        <v>252</v>
      </c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71"/>
      <c r="X22" s="92"/>
      <c r="Y22" s="92"/>
      <c r="Z22" s="92"/>
      <c r="AA22" s="93"/>
      <c r="AB22" s="208"/>
      <c r="AC22" s="208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</row>
    <row r="23" spans="1:51" ht="14.25">
      <c r="A23" s="217"/>
      <c r="B23" s="217"/>
      <c r="C23" s="227"/>
      <c r="D23" s="93"/>
      <c r="E23" s="93"/>
      <c r="F23" s="93"/>
      <c r="G23" s="225"/>
      <c r="H23" s="226"/>
      <c r="I23" s="227"/>
      <c r="J23" s="228"/>
      <c r="K23" s="225"/>
      <c r="L23" s="226"/>
      <c r="M23" s="227"/>
      <c r="N23" s="228"/>
      <c r="O23" s="225"/>
      <c r="P23" s="226"/>
      <c r="Q23" s="474"/>
      <c r="R23" s="474"/>
      <c r="S23" s="474"/>
      <c r="T23" s="474"/>
      <c r="U23" s="474"/>
      <c r="V23" s="474"/>
      <c r="W23" s="474"/>
      <c r="X23" s="92"/>
      <c r="Y23" s="92"/>
      <c r="Z23" s="92"/>
      <c r="AA23" s="93"/>
      <c r="AB23" s="208"/>
      <c r="AC23" s="208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</row>
    <row r="24" spans="1:51" ht="14.25">
      <c r="A24" s="217"/>
      <c r="B24" s="217"/>
      <c r="C24" s="227"/>
      <c r="D24" s="93"/>
      <c r="E24" s="475" t="s">
        <v>27</v>
      </c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71"/>
      <c r="X24" s="92"/>
      <c r="Y24" s="92"/>
      <c r="Z24" s="92"/>
      <c r="AA24" s="93"/>
      <c r="AB24" s="208"/>
      <c r="AC24" s="208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</row>
    <row r="25" spans="1:51" ht="14.25">
      <c r="A25" s="217"/>
      <c r="B25" s="217"/>
      <c r="C25" s="227"/>
      <c r="D25" s="93"/>
      <c r="E25" s="93"/>
      <c r="F25" s="93"/>
      <c r="G25" s="225"/>
      <c r="H25" s="226"/>
      <c r="I25" s="227"/>
      <c r="J25" s="228"/>
      <c r="K25" s="225"/>
      <c r="L25" s="226"/>
      <c r="M25" s="227"/>
      <c r="N25" s="228"/>
      <c r="O25" s="225"/>
      <c r="P25" s="226"/>
      <c r="Q25" s="227"/>
      <c r="R25" s="228"/>
      <c r="S25" s="229"/>
      <c r="T25" s="223"/>
      <c r="U25" s="223"/>
      <c r="V25" s="223"/>
      <c r="W25" s="71"/>
      <c r="X25" s="92"/>
      <c r="Y25" s="92"/>
      <c r="Z25" s="92"/>
      <c r="AA25" s="93"/>
      <c r="AB25" s="208"/>
      <c r="AC25" s="208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</row>
    <row r="26" spans="1:51" ht="14.25">
      <c r="A26" s="217"/>
      <c r="B26" s="217"/>
      <c r="C26" s="227"/>
      <c r="D26" s="93"/>
      <c r="E26" s="476" t="s">
        <v>368</v>
      </c>
      <c r="F26" s="477"/>
      <c r="G26" s="477"/>
      <c r="H26" s="477"/>
      <c r="I26" s="477"/>
      <c r="J26" s="478"/>
      <c r="K26" s="225"/>
      <c r="L26" s="242">
        <v>0</v>
      </c>
      <c r="M26" s="485" t="s">
        <v>28</v>
      </c>
      <c r="N26" s="485"/>
      <c r="O26" s="243"/>
      <c r="P26" s="226"/>
      <c r="Q26" s="476" t="s">
        <v>369</v>
      </c>
      <c r="R26" s="477"/>
      <c r="S26" s="477"/>
      <c r="T26" s="477"/>
      <c r="U26" s="477"/>
      <c r="V26" s="478"/>
      <c r="W26" s="71"/>
      <c r="X26" s="92"/>
      <c r="Y26" s="92"/>
      <c r="Z26" s="92"/>
      <c r="AA26" s="93"/>
      <c r="AB26" s="208"/>
      <c r="AC26" s="208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</row>
    <row r="27" spans="1:51" ht="14.25">
      <c r="A27" s="217"/>
      <c r="B27" s="217"/>
      <c r="C27" s="227"/>
      <c r="D27" s="93"/>
      <c r="E27" s="479"/>
      <c r="F27" s="480"/>
      <c r="G27" s="480"/>
      <c r="H27" s="480"/>
      <c r="I27" s="480"/>
      <c r="J27" s="481"/>
      <c r="K27" s="225"/>
      <c r="L27" s="244">
        <v>0</v>
      </c>
      <c r="M27" s="486" t="s">
        <v>29</v>
      </c>
      <c r="N27" s="486"/>
      <c r="O27" s="245"/>
      <c r="P27" s="226"/>
      <c r="Q27" s="479"/>
      <c r="R27" s="480"/>
      <c r="S27" s="480"/>
      <c r="T27" s="480"/>
      <c r="U27" s="480"/>
      <c r="V27" s="481"/>
      <c r="W27" s="71"/>
      <c r="X27" s="92"/>
      <c r="Y27" s="92"/>
      <c r="Z27" s="92"/>
      <c r="AA27" s="93"/>
      <c r="AB27" s="208"/>
      <c r="AC27" s="208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</row>
    <row r="28" spans="1:51" ht="15" thickBot="1">
      <c r="A28" s="217"/>
      <c r="B28" s="217"/>
      <c r="C28" s="227"/>
      <c r="D28" s="93"/>
      <c r="E28" s="482"/>
      <c r="F28" s="483"/>
      <c r="G28" s="483"/>
      <c r="H28" s="483"/>
      <c r="I28" s="483"/>
      <c r="J28" s="484"/>
      <c r="K28" s="225"/>
      <c r="L28" s="246">
        <v>0</v>
      </c>
      <c r="M28" s="487"/>
      <c r="N28" s="487"/>
      <c r="O28" s="247"/>
      <c r="P28" s="226"/>
      <c r="Q28" s="482"/>
      <c r="R28" s="483"/>
      <c r="S28" s="483"/>
      <c r="T28" s="483"/>
      <c r="U28" s="483"/>
      <c r="V28" s="484"/>
      <c r="W28" s="71"/>
      <c r="X28" s="92"/>
      <c r="Y28" s="92"/>
      <c r="Z28" s="92"/>
      <c r="AA28" s="93"/>
      <c r="AB28" s="208"/>
      <c r="AC28" s="208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</row>
    <row r="29" spans="1:51" ht="15" thickTop="1">
      <c r="A29" s="217"/>
      <c r="B29" s="217"/>
      <c r="C29" s="227"/>
      <c r="D29" s="93"/>
      <c r="E29" s="227"/>
      <c r="F29" s="227"/>
      <c r="G29" s="227"/>
      <c r="H29" s="227"/>
      <c r="I29" s="227"/>
      <c r="J29" s="227"/>
      <c r="K29" s="225"/>
      <c r="L29" s="226"/>
      <c r="M29" s="227"/>
      <c r="N29" s="227"/>
      <c r="O29" s="225"/>
      <c r="P29" s="226"/>
      <c r="Q29" s="227"/>
      <c r="R29" s="227"/>
      <c r="S29" s="227"/>
      <c r="T29" s="227"/>
      <c r="U29" s="227"/>
      <c r="V29" s="227"/>
      <c r="W29" s="71"/>
      <c r="X29" s="92"/>
      <c r="Y29" s="92"/>
      <c r="Z29" s="92"/>
      <c r="AA29" s="93"/>
      <c r="AB29" s="208"/>
      <c r="AC29" s="208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</row>
    <row r="30" spans="1:51" ht="14.25">
      <c r="A30" s="217"/>
      <c r="B30" s="217"/>
      <c r="C30" s="227"/>
      <c r="D30" s="93"/>
      <c r="E30" s="227"/>
      <c r="F30" s="227"/>
      <c r="G30" s="227"/>
      <c r="H30" s="227"/>
      <c r="I30" s="227"/>
      <c r="J30" s="227"/>
      <c r="K30" s="225"/>
      <c r="L30" s="226"/>
      <c r="M30" s="227"/>
      <c r="N30" s="227"/>
      <c r="O30" s="225"/>
      <c r="P30" s="226"/>
      <c r="Q30" s="227"/>
      <c r="R30" s="227"/>
      <c r="S30" s="227"/>
      <c r="T30" s="227"/>
      <c r="U30" s="227"/>
      <c r="V30" s="227"/>
      <c r="W30" s="71"/>
      <c r="X30" s="92"/>
      <c r="Y30" s="92"/>
      <c r="Z30" s="92"/>
      <c r="AA30" s="93"/>
      <c r="AB30" s="208"/>
      <c r="AC30" s="208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</row>
    <row r="31" spans="1:51" s="211" customFormat="1" ht="14.25">
      <c r="A31" s="215" t="s">
        <v>249</v>
      </c>
      <c r="B31" s="215"/>
      <c r="C31" s="216"/>
      <c r="D31" s="217"/>
      <c r="E31" s="216"/>
      <c r="F31" s="218"/>
      <c r="H31" s="218"/>
      <c r="I31" s="216"/>
      <c r="J31" s="217"/>
      <c r="K31" s="219" t="s">
        <v>1</v>
      </c>
      <c r="L31" s="218"/>
      <c r="M31" s="216"/>
      <c r="N31" s="217"/>
      <c r="O31" s="216"/>
      <c r="P31" s="218"/>
      <c r="Q31" s="216"/>
      <c r="R31" s="218"/>
      <c r="S31" s="216"/>
      <c r="T31" s="217"/>
      <c r="U31" s="216"/>
      <c r="V31" s="218"/>
      <c r="W31" s="220"/>
      <c r="X31" s="220"/>
      <c r="Y31" s="220"/>
      <c r="Z31" s="220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</row>
    <row r="32" spans="1:51" s="211" customFormat="1" ht="14.25" customHeight="1">
      <c r="A32" s="221"/>
      <c r="B32" s="221"/>
      <c r="C32" s="216"/>
      <c r="D32" s="217"/>
      <c r="E32" s="216"/>
      <c r="F32" s="218"/>
      <c r="H32" s="220"/>
      <c r="I32" s="220"/>
      <c r="J32" s="220"/>
      <c r="K32" s="283" t="s">
        <v>345</v>
      </c>
      <c r="L32" s="283"/>
      <c r="M32" s="283"/>
      <c r="N32" s="283"/>
      <c r="O32" s="283"/>
      <c r="P32" s="283"/>
      <c r="Q32" s="283"/>
      <c r="R32" s="220"/>
      <c r="S32" s="220"/>
      <c r="T32" s="220"/>
      <c r="U32" s="220"/>
      <c r="V32" s="220"/>
      <c r="W32" s="220"/>
      <c r="X32" s="220"/>
      <c r="Y32" s="220"/>
      <c r="Z32" s="220"/>
      <c r="AA32" s="213"/>
      <c r="AB32" s="222"/>
      <c r="AC32" s="223"/>
      <c r="AD32" s="224"/>
      <c r="AE32" s="223"/>
      <c r="AF32" s="223"/>
      <c r="AG32" s="225"/>
      <c r="AH32" s="226"/>
      <c r="AI32" s="227"/>
      <c r="AJ32" s="228"/>
      <c r="AK32" s="225"/>
      <c r="AL32" s="226"/>
      <c r="AM32" s="227"/>
      <c r="AN32" s="228"/>
      <c r="AO32" s="225"/>
      <c r="AP32" s="226"/>
      <c r="AQ32" s="227"/>
      <c r="AR32" s="228"/>
      <c r="AS32" s="71"/>
      <c r="AT32" s="92"/>
      <c r="AU32" s="92"/>
      <c r="AV32" s="92"/>
      <c r="AW32" s="93"/>
      <c r="AX32" s="208"/>
      <c r="AY32" s="213"/>
    </row>
    <row r="33" spans="1:51" ht="15" thickBot="1">
      <c r="A33" s="217"/>
      <c r="B33" s="217"/>
      <c r="C33" s="227"/>
      <c r="D33" s="227"/>
      <c r="E33" s="227"/>
      <c r="F33" s="227"/>
      <c r="G33" s="227"/>
      <c r="H33" s="227"/>
      <c r="I33" s="227"/>
      <c r="J33" s="228"/>
      <c r="K33" s="225"/>
      <c r="L33" s="226"/>
      <c r="M33" s="227"/>
      <c r="N33" s="228"/>
      <c r="O33" s="225"/>
      <c r="P33" s="226"/>
      <c r="Q33" s="227"/>
      <c r="R33" s="228"/>
      <c r="S33" s="229"/>
      <c r="T33" s="223"/>
      <c r="U33" s="223"/>
      <c r="V33" s="223"/>
      <c r="W33" s="92"/>
      <c r="X33" s="92"/>
      <c r="Y33" s="92"/>
      <c r="Z33" s="93"/>
      <c r="AA33" s="221"/>
      <c r="AB33" s="213"/>
      <c r="AC33" s="224"/>
      <c r="AD33" s="230"/>
      <c r="AE33" s="223"/>
      <c r="AF33" s="223"/>
      <c r="AG33" s="230"/>
      <c r="AH33" s="227"/>
      <c r="AI33" s="227"/>
      <c r="AJ33" s="227"/>
      <c r="AK33" s="225"/>
      <c r="AL33" s="226"/>
      <c r="AM33" s="227"/>
      <c r="AN33" s="228"/>
      <c r="AO33" s="225"/>
      <c r="AP33" s="226"/>
      <c r="AQ33" s="227"/>
      <c r="AR33" s="228"/>
      <c r="AS33" s="71"/>
      <c r="AT33" s="92"/>
      <c r="AU33" s="92"/>
      <c r="AV33" s="92"/>
      <c r="AW33" s="93"/>
      <c r="AX33" s="208"/>
      <c r="AY33" s="93"/>
    </row>
    <row r="34" spans="1:51" ht="15" thickBot="1">
      <c r="B34" s="284" t="s">
        <v>106</v>
      </c>
      <c r="C34" s="285"/>
      <c r="D34" s="285"/>
      <c r="E34" s="285"/>
      <c r="F34" s="286"/>
      <c r="G34" s="287" t="str">
        <f>C35</f>
        <v>北前野</v>
      </c>
      <c r="H34" s="288"/>
      <c r="I34" s="288"/>
      <c r="J34" s="289"/>
      <c r="K34" s="287" t="str">
        <f>C37</f>
        <v>徳丸</v>
      </c>
      <c r="L34" s="288"/>
      <c r="M34" s="288"/>
      <c r="N34" s="289"/>
      <c r="O34" s="287">
        <f>C39</f>
        <v>360</v>
      </c>
      <c r="P34" s="288"/>
      <c r="Q34" s="288"/>
      <c r="R34" s="289"/>
      <c r="S34" s="287" t="str">
        <f>C41</f>
        <v>ときわ台</v>
      </c>
      <c r="T34" s="288"/>
      <c r="U34" s="288"/>
      <c r="V34" s="289"/>
      <c r="W34" s="231" t="s">
        <v>4</v>
      </c>
      <c r="X34" s="231" t="s">
        <v>5</v>
      </c>
      <c r="Y34" s="231" t="s">
        <v>6</v>
      </c>
      <c r="Z34" s="231" t="s">
        <v>7</v>
      </c>
      <c r="AA34" s="232" t="s">
        <v>8</v>
      </c>
      <c r="AB34" s="233"/>
      <c r="AC34" s="233"/>
      <c r="AD34" s="233"/>
      <c r="AE34" s="226"/>
      <c r="AF34" s="228"/>
      <c r="AG34" s="229"/>
      <c r="AH34" s="223"/>
      <c r="AI34" s="223"/>
      <c r="AJ34" s="223"/>
      <c r="AK34" s="225"/>
      <c r="AL34" s="226"/>
      <c r="AM34" s="227"/>
      <c r="AN34" s="228"/>
      <c r="AO34" s="225"/>
      <c r="AP34" s="226"/>
      <c r="AQ34" s="227"/>
      <c r="AR34" s="228"/>
      <c r="AS34" s="71"/>
      <c r="AT34" s="92"/>
      <c r="AU34" s="92"/>
      <c r="AV34" s="92"/>
      <c r="AW34" s="93"/>
      <c r="AX34" s="208"/>
      <c r="AY34" s="93"/>
    </row>
    <row r="35" spans="1:51" ht="15.75" thickTop="1" thickBot="1">
      <c r="B35" s="292">
        <v>7</v>
      </c>
      <c r="C35" s="308" t="s">
        <v>194</v>
      </c>
      <c r="D35" s="309"/>
      <c r="E35" s="309"/>
      <c r="F35" s="310"/>
      <c r="G35" s="300"/>
      <c r="H35" s="301"/>
      <c r="I35" s="301"/>
      <c r="J35" s="302"/>
      <c r="K35" s="312" t="str">
        <f>G37</f>
        <v>A-2</v>
      </c>
      <c r="L35" s="313"/>
      <c r="M35" s="313"/>
      <c r="N35" s="314"/>
      <c r="O35" s="312" t="str">
        <f>G39</f>
        <v>A-4</v>
      </c>
      <c r="P35" s="313"/>
      <c r="Q35" s="313"/>
      <c r="R35" s="314"/>
      <c r="S35" s="312" t="str">
        <f>G41</f>
        <v>A-6</v>
      </c>
      <c r="T35" s="313"/>
      <c r="U35" s="313"/>
      <c r="V35" s="314"/>
      <c r="W35" s="78"/>
      <c r="X35" s="78"/>
      <c r="Y35" s="78"/>
      <c r="Z35" s="78"/>
      <c r="AA35" s="488">
        <v>1</v>
      </c>
      <c r="AB35" s="233"/>
      <c r="AC35" s="233"/>
      <c r="AD35" s="233"/>
      <c r="AE35" s="226"/>
      <c r="AF35" s="228"/>
      <c r="AG35" s="229"/>
      <c r="AH35" s="223"/>
      <c r="AI35" s="223"/>
      <c r="AJ35" s="223"/>
      <c r="AK35" s="225"/>
      <c r="AL35" s="226"/>
      <c r="AM35" s="227"/>
      <c r="AN35" s="228"/>
      <c r="AO35" s="225"/>
      <c r="AP35" s="226"/>
      <c r="AQ35" s="227"/>
      <c r="AR35" s="228"/>
      <c r="AS35" s="71"/>
      <c r="AT35" s="92"/>
      <c r="AU35" s="92"/>
      <c r="AV35" s="92"/>
      <c r="AW35" s="93"/>
      <c r="AX35" s="208"/>
      <c r="AY35" s="93"/>
    </row>
    <row r="36" spans="1:51" ht="15" thickTop="1">
      <c r="A36" s="217"/>
      <c r="B36" s="292"/>
      <c r="C36" s="311"/>
      <c r="D36" s="309"/>
      <c r="E36" s="309"/>
      <c r="F36" s="310"/>
      <c r="G36" s="300"/>
      <c r="H36" s="301"/>
      <c r="I36" s="301"/>
      <c r="J36" s="302"/>
      <c r="K36" s="268" t="s">
        <v>355</v>
      </c>
      <c r="L36" s="198">
        <v>1</v>
      </c>
      <c r="M36" s="269" t="s">
        <v>354</v>
      </c>
      <c r="N36" s="199">
        <v>0</v>
      </c>
      <c r="O36" s="200" t="s">
        <v>355</v>
      </c>
      <c r="P36" s="198">
        <v>7</v>
      </c>
      <c r="Q36" s="269" t="s">
        <v>354</v>
      </c>
      <c r="R36" s="199">
        <v>0</v>
      </c>
      <c r="S36" s="200" t="s">
        <v>355</v>
      </c>
      <c r="T36" s="198">
        <v>2</v>
      </c>
      <c r="U36" s="269" t="s">
        <v>354</v>
      </c>
      <c r="V36" s="201">
        <v>1</v>
      </c>
      <c r="W36" s="82">
        <f>COUNTIF($G36:$V36,"○")*3+COUNTIF($G36:$R36,"△")*1</f>
        <v>9</v>
      </c>
      <c r="X36" s="83">
        <f>L36+P36+T36</f>
        <v>10</v>
      </c>
      <c r="Y36" s="83">
        <f>SUM(J36+N36+R36+V36)</f>
        <v>1</v>
      </c>
      <c r="Z36" s="83">
        <f>X36-Y36</f>
        <v>9</v>
      </c>
      <c r="AA36" s="471"/>
      <c r="AB36" s="208"/>
      <c r="AC36" s="270"/>
      <c r="AD36" s="270"/>
      <c r="AE36" s="226"/>
      <c r="AF36" s="228"/>
      <c r="AG36" s="225"/>
      <c r="AH36" s="226"/>
      <c r="AI36" s="227"/>
      <c r="AJ36" s="228"/>
      <c r="AK36" s="229"/>
      <c r="AL36" s="223"/>
      <c r="AM36" s="223"/>
      <c r="AN36" s="223"/>
      <c r="AO36" s="225"/>
      <c r="AP36" s="226"/>
      <c r="AQ36" s="227"/>
      <c r="AR36" s="228"/>
      <c r="AS36" s="71"/>
      <c r="AT36" s="92"/>
      <c r="AU36" s="92"/>
      <c r="AV36" s="92"/>
      <c r="AW36" s="93"/>
      <c r="AX36" s="208"/>
      <c r="AY36" s="93"/>
    </row>
    <row r="37" spans="1:51" ht="15" thickBot="1">
      <c r="A37" s="217"/>
      <c r="B37" s="292">
        <v>8</v>
      </c>
      <c r="C37" s="293" t="s">
        <v>195</v>
      </c>
      <c r="D37" s="294"/>
      <c r="E37" s="294"/>
      <c r="F37" s="295"/>
      <c r="G37" s="297" t="s">
        <v>58</v>
      </c>
      <c r="H37" s="298"/>
      <c r="I37" s="298"/>
      <c r="J37" s="299"/>
      <c r="K37" s="300"/>
      <c r="L37" s="301"/>
      <c r="M37" s="301"/>
      <c r="N37" s="302"/>
      <c r="O37" s="303" t="str">
        <f>K39</f>
        <v>B-6</v>
      </c>
      <c r="P37" s="304"/>
      <c r="Q37" s="304"/>
      <c r="R37" s="305"/>
      <c r="S37" s="303" t="str">
        <f>K41</f>
        <v>B-4</v>
      </c>
      <c r="T37" s="304"/>
      <c r="U37" s="304"/>
      <c r="V37" s="305"/>
      <c r="W37" s="82"/>
      <c r="X37" s="83"/>
      <c r="Y37" s="83"/>
      <c r="Z37" s="83"/>
      <c r="AA37" s="489">
        <v>3</v>
      </c>
      <c r="AB37" s="208"/>
      <c r="AC37" s="270"/>
      <c r="AD37" s="270"/>
      <c r="AE37" s="226"/>
      <c r="AF37" s="228"/>
      <c r="AG37" s="225"/>
      <c r="AH37" s="226"/>
      <c r="AI37" s="227"/>
      <c r="AJ37" s="228"/>
      <c r="AK37" s="229"/>
      <c r="AL37" s="223"/>
      <c r="AM37" s="223"/>
      <c r="AN37" s="223"/>
      <c r="AO37" s="225"/>
      <c r="AP37" s="226"/>
      <c r="AQ37" s="227"/>
      <c r="AR37" s="228"/>
      <c r="AS37" s="71"/>
      <c r="AT37" s="92"/>
      <c r="AU37" s="92"/>
      <c r="AV37" s="92"/>
      <c r="AW37" s="93"/>
      <c r="AX37" s="208"/>
      <c r="AY37" s="93"/>
    </row>
    <row r="38" spans="1:51" ht="15" thickTop="1">
      <c r="A38" s="217"/>
      <c r="B38" s="292"/>
      <c r="C38" s="296"/>
      <c r="D38" s="294"/>
      <c r="E38" s="294"/>
      <c r="F38" s="295"/>
      <c r="G38" s="268" t="s">
        <v>353</v>
      </c>
      <c r="H38" s="198">
        <v>0</v>
      </c>
      <c r="I38" s="269" t="s">
        <v>354</v>
      </c>
      <c r="J38" s="199">
        <v>1</v>
      </c>
      <c r="K38" s="300"/>
      <c r="L38" s="301"/>
      <c r="M38" s="301"/>
      <c r="N38" s="302"/>
      <c r="O38" s="268" t="s">
        <v>355</v>
      </c>
      <c r="P38" s="198">
        <v>7</v>
      </c>
      <c r="Q38" s="269" t="s">
        <v>354</v>
      </c>
      <c r="R38" s="199">
        <v>0</v>
      </c>
      <c r="S38" s="268" t="s">
        <v>353</v>
      </c>
      <c r="T38" s="198">
        <v>0</v>
      </c>
      <c r="U38" s="269" t="s">
        <v>354</v>
      </c>
      <c r="V38" s="201">
        <v>2</v>
      </c>
      <c r="W38" s="82">
        <f>COUNTIF($G38:$R38,"○")*3+COUNTIF($G38:$R38,"△")*1</f>
        <v>3</v>
      </c>
      <c r="X38" s="83">
        <f>SUM(H38+L38+P38+T38)</f>
        <v>7</v>
      </c>
      <c r="Y38" s="83">
        <f>SUM(J38+N38+R38+V38)</f>
        <v>3</v>
      </c>
      <c r="Z38" s="83">
        <f>X38-Y38</f>
        <v>4</v>
      </c>
      <c r="AA38" s="490"/>
      <c r="AB38" s="208"/>
      <c r="AC38" s="280"/>
      <c r="AD38" s="280"/>
      <c r="AE38" s="226"/>
      <c r="AF38" s="228"/>
      <c r="AG38" s="225"/>
      <c r="AH38" s="226"/>
      <c r="AI38" s="227"/>
      <c r="AJ38" s="228"/>
      <c r="AK38" s="225"/>
      <c r="AL38" s="226"/>
      <c r="AM38" s="227"/>
      <c r="AN38" s="228"/>
      <c r="AO38" s="229"/>
      <c r="AP38" s="223"/>
      <c r="AQ38" s="223"/>
      <c r="AR38" s="223"/>
      <c r="AS38" s="71"/>
      <c r="AT38" s="92"/>
      <c r="AU38" s="92"/>
      <c r="AV38" s="92"/>
      <c r="AW38" s="93"/>
      <c r="AX38" s="208"/>
      <c r="AY38" s="93"/>
    </row>
    <row r="39" spans="1:51" ht="14.25">
      <c r="A39" s="217"/>
      <c r="B39" s="292">
        <v>9</v>
      </c>
      <c r="C39" s="308">
        <v>360</v>
      </c>
      <c r="D39" s="309"/>
      <c r="E39" s="309"/>
      <c r="F39" s="310"/>
      <c r="G39" s="303" t="s">
        <v>60</v>
      </c>
      <c r="H39" s="304"/>
      <c r="I39" s="304"/>
      <c r="J39" s="305"/>
      <c r="K39" s="297" t="s">
        <v>62</v>
      </c>
      <c r="L39" s="298"/>
      <c r="M39" s="298"/>
      <c r="N39" s="299"/>
      <c r="O39" s="300"/>
      <c r="P39" s="301"/>
      <c r="Q39" s="301"/>
      <c r="R39" s="302"/>
      <c r="S39" s="303" t="str">
        <f>O41</f>
        <v>B-2</v>
      </c>
      <c r="T39" s="304"/>
      <c r="U39" s="304"/>
      <c r="V39" s="305"/>
      <c r="W39" s="82"/>
      <c r="X39" s="83"/>
      <c r="Y39" s="83"/>
      <c r="Z39" s="83"/>
      <c r="AA39" s="491">
        <v>4</v>
      </c>
      <c r="AB39" s="208"/>
      <c r="AC39" s="280"/>
      <c r="AD39" s="280"/>
      <c r="AE39" s="226"/>
      <c r="AF39" s="228"/>
      <c r="AG39" s="225"/>
      <c r="AH39" s="226"/>
      <c r="AI39" s="227"/>
      <c r="AJ39" s="228"/>
      <c r="AK39" s="225"/>
      <c r="AL39" s="226"/>
      <c r="AM39" s="227"/>
      <c r="AN39" s="228"/>
      <c r="AO39" s="229"/>
      <c r="AP39" s="223"/>
      <c r="AQ39" s="223"/>
      <c r="AR39" s="223"/>
      <c r="AS39" s="71"/>
      <c r="AT39" s="92"/>
      <c r="AU39" s="92"/>
      <c r="AV39" s="92"/>
      <c r="AW39" s="93"/>
      <c r="AX39" s="208"/>
      <c r="AY39" s="93"/>
    </row>
    <row r="40" spans="1:51" ht="14.25">
      <c r="A40" s="217"/>
      <c r="B40" s="292"/>
      <c r="C40" s="316"/>
      <c r="D40" s="309"/>
      <c r="E40" s="309"/>
      <c r="F40" s="310"/>
      <c r="G40" s="268" t="s">
        <v>353</v>
      </c>
      <c r="H40" s="198">
        <v>0</v>
      </c>
      <c r="I40" s="269" t="s">
        <v>354</v>
      </c>
      <c r="J40" s="199">
        <v>7</v>
      </c>
      <c r="K40" s="268" t="s">
        <v>353</v>
      </c>
      <c r="L40" s="198">
        <v>0</v>
      </c>
      <c r="M40" s="269" t="s">
        <v>354</v>
      </c>
      <c r="N40" s="199">
        <v>7</v>
      </c>
      <c r="O40" s="300"/>
      <c r="P40" s="301"/>
      <c r="Q40" s="301"/>
      <c r="R40" s="302"/>
      <c r="S40" s="268" t="s">
        <v>353</v>
      </c>
      <c r="T40" s="198">
        <v>0</v>
      </c>
      <c r="U40" s="269" t="s">
        <v>354</v>
      </c>
      <c r="V40" s="199">
        <v>4</v>
      </c>
      <c r="W40" s="82">
        <f>COUNTIF($G40:$R40,"○")*3+COUNTIF($G40:$R40,"△")*1</f>
        <v>0</v>
      </c>
      <c r="X40" s="83">
        <f>SUM(H40+L40+P40+T40)</f>
        <v>0</v>
      </c>
      <c r="Y40" s="83">
        <f>SUM(J40+N40+R40+V40)</f>
        <v>18</v>
      </c>
      <c r="Z40" s="83">
        <f>X40-Y40</f>
        <v>-18</v>
      </c>
      <c r="AA40" s="491"/>
      <c r="AB40" s="208"/>
      <c r="AC40" s="280"/>
      <c r="AD40" s="280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>
      <c r="A41" s="217"/>
      <c r="B41" s="292">
        <v>10</v>
      </c>
      <c r="C41" s="308" t="s">
        <v>218</v>
      </c>
      <c r="D41" s="309"/>
      <c r="E41" s="309"/>
      <c r="F41" s="310"/>
      <c r="G41" s="303" t="s">
        <v>59</v>
      </c>
      <c r="H41" s="304"/>
      <c r="I41" s="304"/>
      <c r="J41" s="305"/>
      <c r="K41" s="297" t="s">
        <v>61</v>
      </c>
      <c r="L41" s="298"/>
      <c r="M41" s="298"/>
      <c r="N41" s="299"/>
      <c r="O41" s="297" t="s">
        <v>63</v>
      </c>
      <c r="P41" s="298"/>
      <c r="Q41" s="298"/>
      <c r="R41" s="299"/>
      <c r="S41" s="300"/>
      <c r="T41" s="301"/>
      <c r="U41" s="301"/>
      <c r="V41" s="302"/>
      <c r="W41" s="82"/>
      <c r="X41" s="83"/>
      <c r="Y41" s="83"/>
      <c r="Z41" s="83"/>
      <c r="AA41" s="491">
        <v>2</v>
      </c>
      <c r="AB41" s="208"/>
      <c r="AC41" s="280"/>
      <c r="AD41" s="280"/>
      <c r="AE41" s="226"/>
      <c r="AF41" s="228"/>
      <c r="AG41" s="225"/>
      <c r="AH41" s="226"/>
      <c r="AI41" s="227"/>
      <c r="AJ41" s="228"/>
      <c r="AK41" s="225"/>
      <c r="AL41" s="226"/>
      <c r="AM41" s="227"/>
      <c r="AN41" s="228"/>
      <c r="AO41" s="229"/>
      <c r="AP41" s="223"/>
      <c r="AQ41" s="223"/>
      <c r="AR41" s="223"/>
      <c r="AS41" s="71"/>
      <c r="AT41" s="92"/>
      <c r="AU41" s="92"/>
      <c r="AV41" s="92"/>
      <c r="AW41" s="93"/>
      <c r="AX41" s="208"/>
      <c r="AY41" s="93"/>
    </row>
    <row r="42" spans="1:51" ht="15" thickBot="1">
      <c r="A42" s="217"/>
      <c r="B42" s="325"/>
      <c r="C42" s="326"/>
      <c r="D42" s="327"/>
      <c r="E42" s="327"/>
      <c r="F42" s="328"/>
      <c r="G42" s="202" t="s">
        <v>353</v>
      </c>
      <c r="H42" s="203">
        <v>1</v>
      </c>
      <c r="I42" s="269" t="s">
        <v>354</v>
      </c>
      <c r="J42" s="205">
        <v>2</v>
      </c>
      <c r="K42" s="202" t="s">
        <v>355</v>
      </c>
      <c r="L42" s="203">
        <v>2</v>
      </c>
      <c r="M42" s="204" t="s">
        <v>354</v>
      </c>
      <c r="N42" s="205">
        <v>0</v>
      </c>
      <c r="O42" s="202" t="s">
        <v>355</v>
      </c>
      <c r="P42" s="203">
        <v>4</v>
      </c>
      <c r="Q42" s="204" t="s">
        <v>354</v>
      </c>
      <c r="R42" s="205">
        <v>0</v>
      </c>
      <c r="S42" s="329"/>
      <c r="T42" s="330"/>
      <c r="U42" s="330"/>
      <c r="V42" s="331"/>
      <c r="W42" s="82">
        <f>COUNTIF($G42:$R42,"○")*3+COUNTIF($G42:$R42,"△")*1</f>
        <v>6</v>
      </c>
      <c r="X42" s="83">
        <f>SUM(H42+L42+P42+T42)</f>
        <v>7</v>
      </c>
      <c r="Y42" s="83">
        <f>SUM(J42+N42+R42+V42)</f>
        <v>2</v>
      </c>
      <c r="Z42" s="83">
        <f>X42-Y42</f>
        <v>5</v>
      </c>
      <c r="AA42" s="492"/>
      <c r="AB42" s="208"/>
      <c r="AC42" s="280"/>
      <c r="AD42" s="280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1:51" ht="15" thickBot="1">
      <c r="A43" s="217"/>
      <c r="B43" s="217"/>
      <c r="C43" s="227"/>
      <c r="D43" s="227"/>
      <c r="E43" s="227"/>
      <c r="F43" s="227"/>
      <c r="G43" s="227"/>
      <c r="H43" s="227"/>
      <c r="I43" s="227"/>
      <c r="J43" s="228"/>
      <c r="K43" s="225"/>
      <c r="L43" s="226"/>
      <c r="M43" s="227"/>
      <c r="N43" s="228"/>
      <c r="O43" s="225"/>
      <c r="P43" s="226"/>
      <c r="Q43" s="227"/>
      <c r="R43" s="228"/>
      <c r="S43" s="229"/>
      <c r="T43" s="223"/>
      <c r="U43" s="223"/>
      <c r="V43" s="223"/>
      <c r="W43" s="92"/>
      <c r="X43" s="92"/>
      <c r="Y43" s="92"/>
      <c r="Z43" s="93"/>
      <c r="AA43" s="221"/>
      <c r="AB43" s="213"/>
      <c r="AC43" s="224"/>
      <c r="AD43" s="230"/>
      <c r="AE43" s="223"/>
      <c r="AF43" s="223"/>
      <c r="AG43" s="230"/>
      <c r="AH43" s="227"/>
      <c r="AI43" s="227"/>
      <c r="AJ43" s="227"/>
      <c r="AK43" s="225"/>
      <c r="AL43" s="226"/>
      <c r="AM43" s="227"/>
      <c r="AN43" s="228"/>
      <c r="AO43" s="225"/>
      <c r="AP43" s="226"/>
      <c r="AQ43" s="227"/>
      <c r="AR43" s="228"/>
      <c r="AS43" s="71"/>
      <c r="AT43" s="92"/>
      <c r="AU43" s="92"/>
      <c r="AV43" s="92"/>
      <c r="AW43" s="93"/>
      <c r="AX43" s="208"/>
      <c r="AY43" s="93"/>
    </row>
    <row r="44" spans="1:51" ht="15" thickBot="1">
      <c r="B44" s="284" t="s">
        <v>107</v>
      </c>
      <c r="C44" s="285"/>
      <c r="D44" s="285"/>
      <c r="E44" s="285"/>
      <c r="F44" s="286"/>
      <c r="G44" s="287" t="str">
        <f>C45</f>
        <v>桜川（あ）</v>
      </c>
      <c r="H44" s="288"/>
      <c r="I44" s="288"/>
      <c r="J44" s="289"/>
      <c r="K44" s="287" t="str">
        <f>C47</f>
        <v>ペガサス</v>
      </c>
      <c r="L44" s="288"/>
      <c r="M44" s="288"/>
      <c r="N44" s="289"/>
      <c r="O44" s="287" t="str">
        <f>C49</f>
        <v>高島平Ｂ</v>
      </c>
      <c r="P44" s="288"/>
      <c r="Q44" s="288"/>
      <c r="R44" s="289"/>
      <c r="S44" s="287" t="str">
        <f>C51</f>
        <v>九曜ﾋﾞｨｵﾗ</v>
      </c>
      <c r="T44" s="288"/>
      <c r="U44" s="288"/>
      <c r="V44" s="289"/>
      <c r="W44" s="231" t="s">
        <v>4</v>
      </c>
      <c r="X44" s="231" t="s">
        <v>5</v>
      </c>
      <c r="Y44" s="231" t="s">
        <v>6</v>
      </c>
      <c r="Z44" s="231" t="s">
        <v>7</v>
      </c>
      <c r="AA44" s="232" t="s">
        <v>8</v>
      </c>
      <c r="AB44" s="233"/>
      <c r="AC44" s="233"/>
      <c r="AD44" s="233"/>
      <c r="AE44" s="226"/>
      <c r="AF44" s="228"/>
      <c r="AG44" s="229"/>
      <c r="AH44" s="223"/>
      <c r="AI44" s="223"/>
      <c r="AJ44" s="223"/>
      <c r="AK44" s="225"/>
      <c r="AL44" s="226"/>
      <c r="AM44" s="227"/>
      <c r="AN44" s="228"/>
      <c r="AO44" s="225"/>
      <c r="AP44" s="226"/>
      <c r="AQ44" s="227"/>
      <c r="AR44" s="228"/>
      <c r="AS44" s="71"/>
      <c r="AT44" s="92"/>
      <c r="AU44" s="92"/>
      <c r="AV44" s="92"/>
      <c r="AW44" s="93"/>
      <c r="AX44" s="208"/>
      <c r="AY44" s="93"/>
    </row>
    <row r="45" spans="1:51" ht="15.75" thickTop="1" thickBot="1">
      <c r="B45" s="292">
        <v>11</v>
      </c>
      <c r="C45" s="308" t="s">
        <v>212</v>
      </c>
      <c r="D45" s="309"/>
      <c r="E45" s="309"/>
      <c r="F45" s="310"/>
      <c r="G45" s="300"/>
      <c r="H45" s="301"/>
      <c r="I45" s="301"/>
      <c r="J45" s="302"/>
      <c r="K45" s="312" t="str">
        <f>G47</f>
        <v>C-2</v>
      </c>
      <c r="L45" s="313"/>
      <c r="M45" s="313"/>
      <c r="N45" s="314"/>
      <c r="O45" s="312" t="str">
        <f>G49</f>
        <v>C-4</v>
      </c>
      <c r="P45" s="313"/>
      <c r="Q45" s="313"/>
      <c r="R45" s="314"/>
      <c r="S45" s="312" t="str">
        <f>G51</f>
        <v>C-6</v>
      </c>
      <c r="T45" s="313"/>
      <c r="U45" s="313"/>
      <c r="V45" s="314"/>
      <c r="W45" s="78"/>
      <c r="X45" s="78"/>
      <c r="Y45" s="78"/>
      <c r="Z45" s="78"/>
      <c r="AA45" s="488">
        <v>2</v>
      </c>
      <c r="AB45" s="233"/>
      <c r="AC45" s="233"/>
      <c r="AD45" s="233"/>
      <c r="AE45" s="226"/>
      <c r="AF45" s="228"/>
      <c r="AG45" s="229"/>
      <c r="AH45" s="223"/>
      <c r="AI45" s="223"/>
      <c r="AJ45" s="223"/>
      <c r="AK45" s="225"/>
      <c r="AL45" s="226"/>
      <c r="AM45" s="227"/>
      <c r="AN45" s="228"/>
      <c r="AO45" s="225"/>
      <c r="AP45" s="226"/>
      <c r="AQ45" s="227"/>
      <c r="AR45" s="228"/>
      <c r="AS45" s="71"/>
      <c r="AT45" s="92"/>
      <c r="AU45" s="92"/>
      <c r="AV45" s="92"/>
      <c r="AW45" s="93"/>
      <c r="AX45" s="208"/>
      <c r="AY45" s="93"/>
    </row>
    <row r="46" spans="1:51" ht="15" thickTop="1">
      <c r="A46" s="217"/>
      <c r="B46" s="292"/>
      <c r="C46" s="311"/>
      <c r="D46" s="309"/>
      <c r="E46" s="309"/>
      <c r="F46" s="310"/>
      <c r="G46" s="300"/>
      <c r="H46" s="301"/>
      <c r="I46" s="301"/>
      <c r="J46" s="302"/>
      <c r="K46" s="268" t="s">
        <v>355</v>
      </c>
      <c r="L46" s="198">
        <v>3</v>
      </c>
      <c r="M46" s="269" t="s">
        <v>354</v>
      </c>
      <c r="N46" s="199">
        <v>1</v>
      </c>
      <c r="O46" s="268" t="s">
        <v>357</v>
      </c>
      <c r="P46" s="198">
        <v>1</v>
      </c>
      <c r="Q46" s="269" t="s">
        <v>354</v>
      </c>
      <c r="R46" s="199">
        <v>1</v>
      </c>
      <c r="S46" s="200" t="s">
        <v>355</v>
      </c>
      <c r="T46" s="198">
        <v>4</v>
      </c>
      <c r="U46" s="269" t="s">
        <v>354</v>
      </c>
      <c r="V46" s="201">
        <v>0</v>
      </c>
      <c r="W46" s="82">
        <f>COUNTIF($G46:$V46,"○")*3+COUNTIF($G46:$R46,"△")*1</f>
        <v>7</v>
      </c>
      <c r="X46" s="83">
        <f>L46+P46+T46</f>
        <v>8</v>
      </c>
      <c r="Y46" s="83">
        <f>SUM(J46+N46+R46+V46)</f>
        <v>2</v>
      </c>
      <c r="Z46" s="83">
        <f>X46-Y46</f>
        <v>6</v>
      </c>
      <c r="AA46" s="471"/>
      <c r="AB46" s="208"/>
      <c r="AC46" s="208"/>
      <c r="AD46" s="208"/>
      <c r="AE46" s="226"/>
      <c r="AF46" s="228"/>
      <c r="AG46" s="225"/>
      <c r="AH46" s="226"/>
      <c r="AI46" s="227"/>
      <c r="AJ46" s="228"/>
      <c r="AK46" s="229"/>
      <c r="AL46" s="223"/>
      <c r="AM46" s="223"/>
      <c r="AN46" s="223"/>
      <c r="AO46" s="225"/>
      <c r="AP46" s="226"/>
      <c r="AQ46" s="227"/>
      <c r="AR46" s="228"/>
      <c r="AS46" s="71"/>
      <c r="AT46" s="92"/>
      <c r="AU46" s="92"/>
      <c r="AV46" s="92"/>
      <c r="AW46" s="93"/>
      <c r="AX46" s="208"/>
      <c r="AY46" s="93"/>
    </row>
    <row r="47" spans="1:51" ht="15" thickBot="1">
      <c r="A47" s="217"/>
      <c r="B47" s="292">
        <v>12</v>
      </c>
      <c r="C47" s="293" t="s">
        <v>185</v>
      </c>
      <c r="D47" s="294"/>
      <c r="E47" s="294"/>
      <c r="F47" s="295"/>
      <c r="G47" s="297" t="s">
        <v>71</v>
      </c>
      <c r="H47" s="298"/>
      <c r="I47" s="298"/>
      <c r="J47" s="299"/>
      <c r="K47" s="300"/>
      <c r="L47" s="301"/>
      <c r="M47" s="301"/>
      <c r="N47" s="302"/>
      <c r="O47" s="303" t="str">
        <f>K49</f>
        <v>D-6</v>
      </c>
      <c r="P47" s="304"/>
      <c r="Q47" s="304"/>
      <c r="R47" s="305"/>
      <c r="S47" s="303" t="str">
        <f>K51</f>
        <v>D-4</v>
      </c>
      <c r="T47" s="304"/>
      <c r="U47" s="304"/>
      <c r="V47" s="305"/>
      <c r="W47" s="82"/>
      <c r="X47" s="83"/>
      <c r="Y47" s="83"/>
      <c r="Z47" s="83"/>
      <c r="AA47" s="489">
        <v>3</v>
      </c>
      <c r="AB47" s="208"/>
      <c r="AC47" s="208"/>
      <c r="AD47" s="208"/>
      <c r="AE47" s="226"/>
      <c r="AF47" s="228"/>
      <c r="AG47" s="225"/>
      <c r="AH47" s="226"/>
      <c r="AI47" s="227"/>
      <c r="AJ47" s="228"/>
      <c r="AK47" s="229"/>
      <c r="AL47" s="223"/>
      <c r="AM47" s="223"/>
      <c r="AN47" s="223"/>
      <c r="AO47" s="225"/>
      <c r="AP47" s="226"/>
      <c r="AQ47" s="227"/>
      <c r="AR47" s="228"/>
      <c r="AS47" s="71"/>
      <c r="AT47" s="92"/>
      <c r="AU47" s="92"/>
      <c r="AV47" s="92"/>
      <c r="AW47" s="93"/>
      <c r="AX47" s="208"/>
      <c r="AY47" s="93"/>
    </row>
    <row r="48" spans="1:51" ht="15" thickTop="1">
      <c r="A48" s="217"/>
      <c r="B48" s="292"/>
      <c r="C48" s="296"/>
      <c r="D48" s="294"/>
      <c r="E48" s="294"/>
      <c r="F48" s="295"/>
      <c r="G48" s="268" t="s">
        <v>353</v>
      </c>
      <c r="H48" s="198">
        <v>1</v>
      </c>
      <c r="I48" s="269" t="s">
        <v>354</v>
      </c>
      <c r="J48" s="199">
        <v>3</v>
      </c>
      <c r="K48" s="300"/>
      <c r="L48" s="301"/>
      <c r="M48" s="301"/>
      <c r="N48" s="302"/>
      <c r="O48" s="268" t="s">
        <v>353</v>
      </c>
      <c r="P48" s="198">
        <v>0</v>
      </c>
      <c r="Q48" s="269" t="s">
        <v>354</v>
      </c>
      <c r="R48" s="199">
        <v>3</v>
      </c>
      <c r="S48" s="268" t="s">
        <v>355</v>
      </c>
      <c r="T48" s="198">
        <v>1</v>
      </c>
      <c r="U48" s="269" t="s">
        <v>354</v>
      </c>
      <c r="V48" s="201">
        <v>0</v>
      </c>
      <c r="W48" s="82">
        <f>COUNTIF($G48:$S48,"○")*3+COUNTIF($G48:$R48,"△")*1</f>
        <v>3</v>
      </c>
      <c r="X48" s="83">
        <f>SUM(H48+L48+P48+T48)</f>
        <v>2</v>
      </c>
      <c r="Y48" s="83">
        <f>SUM(J48+N48+R48+V48)</f>
        <v>6</v>
      </c>
      <c r="Z48" s="83">
        <f>X48-Y48</f>
        <v>-4</v>
      </c>
      <c r="AA48" s="490"/>
      <c r="AB48" s="208"/>
      <c r="AC48" s="315"/>
      <c r="AD48" s="315"/>
      <c r="AE48" s="226"/>
      <c r="AF48" s="228"/>
      <c r="AG48" s="225"/>
      <c r="AH48" s="226"/>
      <c r="AI48" s="227"/>
      <c r="AJ48" s="228"/>
      <c r="AK48" s="225"/>
      <c r="AL48" s="226"/>
      <c r="AM48" s="227"/>
      <c r="AN48" s="228"/>
      <c r="AO48" s="229"/>
      <c r="AP48" s="223"/>
      <c r="AQ48" s="223"/>
      <c r="AR48" s="223"/>
      <c r="AS48" s="71"/>
      <c r="AT48" s="92"/>
      <c r="AU48" s="92"/>
      <c r="AV48" s="92"/>
      <c r="AW48" s="93"/>
      <c r="AX48" s="208"/>
      <c r="AY48" s="93"/>
    </row>
    <row r="49" spans="1:51" ht="14.25">
      <c r="A49" s="217"/>
      <c r="B49" s="292">
        <v>13</v>
      </c>
      <c r="C49" s="308" t="s">
        <v>229</v>
      </c>
      <c r="D49" s="309"/>
      <c r="E49" s="309"/>
      <c r="F49" s="310"/>
      <c r="G49" s="303" t="s">
        <v>73</v>
      </c>
      <c r="H49" s="304"/>
      <c r="I49" s="304"/>
      <c r="J49" s="305"/>
      <c r="K49" s="297" t="s">
        <v>75</v>
      </c>
      <c r="L49" s="298"/>
      <c r="M49" s="298"/>
      <c r="N49" s="299"/>
      <c r="O49" s="300"/>
      <c r="P49" s="301"/>
      <c r="Q49" s="301"/>
      <c r="R49" s="302"/>
      <c r="S49" s="303" t="str">
        <f>O51</f>
        <v>D-2</v>
      </c>
      <c r="T49" s="304"/>
      <c r="U49" s="304"/>
      <c r="V49" s="305"/>
      <c r="W49" s="82"/>
      <c r="X49" s="83"/>
      <c r="Y49" s="83"/>
      <c r="Z49" s="83"/>
      <c r="AA49" s="491">
        <v>1</v>
      </c>
      <c r="AB49" s="208"/>
      <c r="AC49" s="315"/>
      <c r="AD49" s="315"/>
      <c r="AE49" s="226"/>
      <c r="AF49" s="228"/>
      <c r="AG49" s="225"/>
      <c r="AH49" s="226"/>
      <c r="AI49" s="227"/>
      <c r="AJ49" s="228"/>
      <c r="AK49" s="225"/>
      <c r="AL49" s="226"/>
      <c r="AM49" s="227"/>
      <c r="AN49" s="228"/>
      <c r="AO49" s="229"/>
      <c r="AP49" s="223"/>
      <c r="AQ49" s="223"/>
      <c r="AR49" s="223"/>
      <c r="AS49" s="71"/>
      <c r="AT49" s="92"/>
      <c r="AU49" s="92"/>
      <c r="AV49" s="92"/>
      <c r="AW49" s="93"/>
      <c r="AX49" s="208"/>
      <c r="AY49" s="93"/>
    </row>
    <row r="50" spans="1:51" ht="14.25">
      <c r="A50" s="217"/>
      <c r="B50" s="292"/>
      <c r="C50" s="316"/>
      <c r="D50" s="309"/>
      <c r="E50" s="309"/>
      <c r="F50" s="310"/>
      <c r="G50" s="268" t="s">
        <v>357</v>
      </c>
      <c r="H50" s="198">
        <v>1</v>
      </c>
      <c r="I50" s="269" t="s">
        <v>354</v>
      </c>
      <c r="J50" s="199">
        <v>1</v>
      </c>
      <c r="K50" s="268" t="s">
        <v>355</v>
      </c>
      <c r="L50" s="198">
        <v>3</v>
      </c>
      <c r="M50" s="269" t="s">
        <v>354</v>
      </c>
      <c r="N50" s="199">
        <v>0</v>
      </c>
      <c r="O50" s="300"/>
      <c r="P50" s="301"/>
      <c r="Q50" s="301"/>
      <c r="R50" s="302"/>
      <c r="S50" s="268" t="s">
        <v>356</v>
      </c>
      <c r="T50" s="198">
        <v>6</v>
      </c>
      <c r="U50" s="269" t="s">
        <v>354</v>
      </c>
      <c r="V50" s="199">
        <v>0</v>
      </c>
      <c r="W50" s="82">
        <f>COUNTIF($G50:$S50,"○")*3+COUNTIF($G50:$R50,"△")*1</f>
        <v>7</v>
      </c>
      <c r="X50" s="83">
        <f>SUM(H50+L50+P50+T50)</f>
        <v>10</v>
      </c>
      <c r="Y50" s="83">
        <f>SUM(J50+N50+R50+V50)</f>
        <v>1</v>
      </c>
      <c r="Z50" s="83">
        <f>X50-Y50</f>
        <v>9</v>
      </c>
      <c r="AA50" s="491"/>
      <c r="AB50" s="208"/>
      <c r="AC50" s="315"/>
      <c r="AD50" s="315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</row>
    <row r="51" spans="1:51" ht="14.25">
      <c r="A51" s="217"/>
      <c r="B51" s="292">
        <v>14</v>
      </c>
      <c r="C51" s="308" t="s">
        <v>295</v>
      </c>
      <c r="D51" s="309"/>
      <c r="E51" s="309"/>
      <c r="F51" s="310"/>
      <c r="G51" s="303" t="s">
        <v>72</v>
      </c>
      <c r="H51" s="304"/>
      <c r="I51" s="304"/>
      <c r="J51" s="305"/>
      <c r="K51" s="297" t="s">
        <v>74</v>
      </c>
      <c r="L51" s="298"/>
      <c r="M51" s="298"/>
      <c r="N51" s="299"/>
      <c r="O51" s="297" t="s">
        <v>67</v>
      </c>
      <c r="P51" s="298"/>
      <c r="Q51" s="298"/>
      <c r="R51" s="299"/>
      <c r="S51" s="300"/>
      <c r="T51" s="301"/>
      <c r="U51" s="301"/>
      <c r="V51" s="302"/>
      <c r="W51" s="82"/>
      <c r="X51" s="83"/>
      <c r="Y51" s="83"/>
      <c r="Z51" s="83"/>
      <c r="AA51" s="491">
        <v>4</v>
      </c>
      <c r="AB51" s="208"/>
      <c r="AC51" s="315"/>
      <c r="AD51" s="315"/>
      <c r="AE51" s="226"/>
      <c r="AF51" s="228"/>
      <c r="AG51" s="225"/>
      <c r="AH51" s="226"/>
      <c r="AI51" s="227"/>
      <c r="AJ51" s="228"/>
      <c r="AK51" s="225"/>
      <c r="AL51" s="226"/>
      <c r="AM51" s="227"/>
      <c r="AN51" s="228"/>
      <c r="AO51" s="229"/>
      <c r="AP51" s="223"/>
      <c r="AQ51" s="223"/>
      <c r="AR51" s="223"/>
      <c r="AS51" s="71"/>
      <c r="AT51" s="92"/>
      <c r="AU51" s="92"/>
      <c r="AV51" s="92"/>
      <c r="AW51" s="93"/>
      <c r="AX51" s="208"/>
      <c r="AY51" s="93"/>
    </row>
    <row r="52" spans="1:51" ht="15" thickBot="1">
      <c r="A52" s="217"/>
      <c r="B52" s="325"/>
      <c r="C52" s="326"/>
      <c r="D52" s="327"/>
      <c r="E52" s="327"/>
      <c r="F52" s="328"/>
      <c r="G52" s="202" t="s">
        <v>353</v>
      </c>
      <c r="H52" s="203">
        <v>0</v>
      </c>
      <c r="I52" s="204" t="s">
        <v>354</v>
      </c>
      <c r="J52" s="205">
        <v>4</v>
      </c>
      <c r="K52" s="202" t="s">
        <v>353</v>
      </c>
      <c r="L52" s="203">
        <v>0</v>
      </c>
      <c r="M52" s="204" t="s">
        <v>354</v>
      </c>
      <c r="N52" s="205">
        <v>1</v>
      </c>
      <c r="O52" s="202" t="s">
        <v>353</v>
      </c>
      <c r="P52" s="203">
        <v>0</v>
      </c>
      <c r="Q52" s="204" t="s">
        <v>354</v>
      </c>
      <c r="R52" s="205">
        <v>6</v>
      </c>
      <c r="S52" s="329"/>
      <c r="T52" s="330"/>
      <c r="U52" s="330"/>
      <c r="V52" s="331"/>
      <c r="W52" s="82">
        <f>COUNTIF($G52:$R52,"○")*3+COUNTIF($G52:$R52,"△")*1</f>
        <v>0</v>
      </c>
      <c r="X52" s="83">
        <f>SUM(H52+L52+P52+T52)</f>
        <v>0</v>
      </c>
      <c r="Y52" s="83">
        <f>SUM(J52+N52+R52+V52)</f>
        <v>11</v>
      </c>
      <c r="Z52" s="83">
        <f>X52-Y52</f>
        <v>-11</v>
      </c>
      <c r="AA52" s="492"/>
      <c r="AB52" s="208"/>
      <c r="AC52" s="315"/>
      <c r="AD52" s="315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</row>
    <row r="53" spans="1:51" ht="14.25">
      <c r="A53" s="217"/>
      <c r="B53" s="233"/>
      <c r="C53" s="224"/>
      <c r="D53" s="224"/>
      <c r="E53" s="224"/>
      <c r="F53" s="224"/>
      <c r="G53" s="225"/>
      <c r="H53" s="248"/>
      <c r="I53" s="208"/>
      <c r="J53" s="249"/>
      <c r="K53" s="225"/>
      <c r="L53" s="248"/>
      <c r="M53" s="208"/>
      <c r="N53" s="249"/>
      <c r="O53" s="222"/>
      <c r="P53" s="222"/>
      <c r="Q53" s="222"/>
      <c r="R53" s="222"/>
      <c r="S53" s="71"/>
      <c r="T53" s="92"/>
      <c r="U53" s="92"/>
      <c r="V53" s="92"/>
      <c r="W53" s="223"/>
      <c r="X53" s="208"/>
      <c r="Y53" s="208"/>
      <c r="Z53" s="208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</row>
    <row r="54" spans="1:51" ht="15" thickBot="1">
      <c r="A54" s="217"/>
      <c r="B54" s="217"/>
      <c r="C54" s="227"/>
      <c r="D54" s="93"/>
      <c r="E54" s="472" t="s">
        <v>253</v>
      </c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3"/>
      <c r="U54" s="473"/>
      <c r="V54" s="473"/>
      <c r="W54" s="71"/>
      <c r="X54" s="92"/>
      <c r="Y54" s="92"/>
      <c r="Z54" s="92"/>
      <c r="AA54" s="93"/>
      <c r="AB54" s="208"/>
      <c r="AC54" s="208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</row>
    <row r="55" spans="1:51" ht="14.25">
      <c r="A55" s="217"/>
      <c r="B55" s="217"/>
      <c r="C55" s="227"/>
      <c r="D55" s="93"/>
      <c r="E55" s="93"/>
      <c r="F55" s="93"/>
      <c r="G55" s="225"/>
      <c r="H55" s="226"/>
      <c r="I55" s="227"/>
      <c r="J55" s="228"/>
      <c r="K55" s="225"/>
      <c r="L55" s="226"/>
      <c r="M55" s="227"/>
      <c r="N55" s="228"/>
      <c r="O55" s="225"/>
      <c r="P55" s="226"/>
      <c r="Q55" s="474"/>
      <c r="R55" s="474"/>
      <c r="S55" s="474"/>
      <c r="T55" s="474"/>
      <c r="U55" s="474"/>
      <c r="V55" s="474"/>
      <c r="W55" s="474"/>
      <c r="X55" s="92"/>
      <c r="Y55" s="92"/>
      <c r="Z55" s="92"/>
      <c r="AA55" s="93"/>
      <c r="AB55" s="208"/>
      <c r="AC55" s="208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</row>
    <row r="56" spans="1:51" ht="14.25">
      <c r="A56" s="217"/>
      <c r="B56" s="217"/>
      <c r="C56" s="227"/>
      <c r="D56" s="93"/>
      <c r="E56" s="475" t="s">
        <v>27</v>
      </c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5"/>
      <c r="W56" s="71"/>
      <c r="X56" s="92"/>
      <c r="Y56" s="92"/>
      <c r="Z56" s="92"/>
      <c r="AA56" s="93"/>
      <c r="AB56" s="208"/>
      <c r="AC56" s="208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</row>
    <row r="57" spans="1:51" ht="14.25">
      <c r="A57" s="217"/>
      <c r="B57" s="217"/>
      <c r="C57" s="227"/>
      <c r="D57" s="93"/>
      <c r="E57" s="93"/>
      <c r="F57" s="93"/>
      <c r="G57" s="225"/>
      <c r="H57" s="226"/>
      <c r="I57" s="227"/>
      <c r="J57" s="228"/>
      <c r="K57" s="225"/>
      <c r="L57" s="226"/>
      <c r="M57" s="227"/>
      <c r="N57" s="228"/>
      <c r="O57" s="225"/>
      <c r="P57" s="226"/>
      <c r="Q57" s="227"/>
      <c r="R57" s="228"/>
      <c r="S57" s="229"/>
      <c r="T57" s="223"/>
      <c r="U57" s="223"/>
      <c r="V57" s="223"/>
      <c r="W57" s="71"/>
      <c r="X57" s="92"/>
      <c r="Y57" s="92"/>
      <c r="Z57" s="92"/>
      <c r="AA57" s="93"/>
      <c r="AB57" s="208"/>
      <c r="AC57" s="208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</row>
    <row r="58" spans="1:51" ht="14.25">
      <c r="A58" s="217"/>
      <c r="B58" s="217"/>
      <c r="C58" s="227"/>
      <c r="D58" s="93"/>
      <c r="E58" s="476" t="s">
        <v>371</v>
      </c>
      <c r="F58" s="477"/>
      <c r="G58" s="477"/>
      <c r="H58" s="477"/>
      <c r="I58" s="477"/>
      <c r="J58" s="478"/>
      <c r="K58" s="225"/>
      <c r="L58" s="242">
        <v>0</v>
      </c>
      <c r="M58" s="485" t="s">
        <v>28</v>
      </c>
      <c r="N58" s="485"/>
      <c r="O58" s="243"/>
      <c r="P58" s="226"/>
      <c r="Q58" s="476" t="s">
        <v>372</v>
      </c>
      <c r="R58" s="477"/>
      <c r="S58" s="477"/>
      <c r="T58" s="477"/>
      <c r="U58" s="477"/>
      <c r="V58" s="478"/>
      <c r="W58" s="71"/>
      <c r="X58" s="92"/>
      <c r="Y58" s="92"/>
      <c r="Z58" s="92"/>
      <c r="AA58" s="93"/>
      <c r="AB58" s="208"/>
      <c r="AC58" s="208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</row>
    <row r="59" spans="1:51" ht="14.25">
      <c r="A59" s="217"/>
      <c r="B59" s="217"/>
      <c r="C59" s="227"/>
      <c r="D59" s="93"/>
      <c r="E59" s="479"/>
      <c r="F59" s="480"/>
      <c r="G59" s="480"/>
      <c r="H59" s="480"/>
      <c r="I59" s="480"/>
      <c r="J59" s="481"/>
      <c r="K59" s="225"/>
      <c r="L59" s="244">
        <v>0</v>
      </c>
      <c r="M59" s="486" t="s">
        <v>29</v>
      </c>
      <c r="N59" s="486"/>
      <c r="O59" s="245"/>
      <c r="P59" s="226"/>
      <c r="Q59" s="479"/>
      <c r="R59" s="480"/>
      <c r="S59" s="480"/>
      <c r="T59" s="480"/>
      <c r="U59" s="480"/>
      <c r="V59" s="481"/>
      <c r="W59" s="71"/>
      <c r="X59" s="92"/>
      <c r="Y59" s="92"/>
      <c r="Z59" s="92"/>
      <c r="AA59" s="93"/>
      <c r="AB59" s="208"/>
      <c r="AC59" s="208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</row>
    <row r="60" spans="1:51" ht="15" thickBot="1">
      <c r="A60" s="217"/>
      <c r="B60" s="217"/>
      <c r="C60" s="227"/>
      <c r="D60" s="93"/>
      <c r="E60" s="482"/>
      <c r="F60" s="483"/>
      <c r="G60" s="483"/>
      <c r="H60" s="483"/>
      <c r="I60" s="483"/>
      <c r="J60" s="484"/>
      <c r="K60" s="225"/>
      <c r="L60" s="246">
        <v>0</v>
      </c>
      <c r="M60" s="487"/>
      <c r="N60" s="487"/>
      <c r="O60" s="247"/>
      <c r="P60" s="226"/>
      <c r="Q60" s="482"/>
      <c r="R60" s="483"/>
      <c r="S60" s="483"/>
      <c r="T60" s="483"/>
      <c r="U60" s="483"/>
      <c r="V60" s="484"/>
      <c r="W60" s="71"/>
      <c r="X60" s="92"/>
      <c r="Y60" s="92"/>
      <c r="Z60" s="92"/>
      <c r="AA60" s="93"/>
      <c r="AB60" s="208"/>
      <c r="AC60" s="208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</row>
    <row r="61" spans="1:51" ht="15" thickTop="1">
      <c r="A61" s="217"/>
      <c r="B61" s="217"/>
      <c r="C61" s="227"/>
      <c r="D61" s="93"/>
      <c r="E61" s="227"/>
      <c r="F61" s="227"/>
      <c r="G61" s="227"/>
      <c r="H61" s="227"/>
      <c r="I61" s="227"/>
      <c r="J61" s="227"/>
      <c r="K61" s="225"/>
      <c r="L61" s="226"/>
      <c r="M61" s="227"/>
      <c r="N61" s="227"/>
      <c r="O61" s="225"/>
      <c r="P61" s="226"/>
      <c r="Q61" s="227"/>
      <c r="R61" s="227"/>
      <c r="S61" s="227"/>
      <c r="T61" s="227"/>
      <c r="U61" s="227"/>
      <c r="V61" s="227"/>
      <c r="W61" s="71"/>
      <c r="X61" s="92"/>
      <c r="Y61" s="92"/>
      <c r="Z61" s="92"/>
      <c r="AA61" s="93"/>
      <c r="AB61" s="208"/>
      <c r="AC61" s="208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</row>
    <row r="62" spans="1:51" s="211" customFormat="1" ht="14.25">
      <c r="A62" s="215" t="s">
        <v>30</v>
      </c>
      <c r="B62" s="215"/>
      <c r="C62" s="216"/>
      <c r="D62" s="217"/>
      <c r="E62" s="216"/>
      <c r="F62" s="218"/>
      <c r="H62" s="218"/>
      <c r="I62" s="216"/>
      <c r="J62" s="217"/>
      <c r="K62" s="219" t="s">
        <v>1</v>
      </c>
      <c r="L62" s="218"/>
      <c r="M62" s="216"/>
      <c r="N62" s="217"/>
      <c r="O62" s="216"/>
      <c r="P62" s="218"/>
      <c r="Q62" s="216"/>
      <c r="R62" s="218"/>
      <c r="S62" s="216"/>
      <c r="T62" s="217"/>
      <c r="U62" s="216"/>
      <c r="V62" s="218"/>
      <c r="W62" s="220"/>
      <c r="X62" s="220"/>
      <c r="Y62" s="220"/>
      <c r="Z62" s="220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</row>
    <row r="63" spans="1:51" s="211" customFormat="1" ht="14.25" customHeight="1">
      <c r="A63" s="221"/>
      <c r="B63" s="221"/>
      <c r="C63" s="216"/>
      <c r="D63" s="217"/>
      <c r="E63" s="216"/>
      <c r="F63" s="218"/>
      <c r="H63" s="220"/>
      <c r="I63" s="220"/>
      <c r="J63" s="220"/>
      <c r="K63" s="283" t="s">
        <v>345</v>
      </c>
      <c r="L63" s="283"/>
      <c r="M63" s="283"/>
      <c r="N63" s="283"/>
      <c r="O63" s="283"/>
      <c r="P63" s="283"/>
      <c r="Q63" s="283"/>
      <c r="R63" s="220"/>
      <c r="S63" s="220"/>
      <c r="T63" s="220"/>
      <c r="U63" s="220"/>
      <c r="V63" s="220"/>
      <c r="W63" s="220"/>
      <c r="X63" s="220"/>
      <c r="Y63" s="220"/>
      <c r="Z63" s="220"/>
      <c r="AA63" s="213"/>
      <c r="AB63" s="222"/>
      <c r="AC63" s="223"/>
      <c r="AD63" s="224"/>
      <c r="AE63" s="223"/>
      <c r="AF63" s="223"/>
      <c r="AG63" s="225"/>
      <c r="AH63" s="226"/>
      <c r="AI63" s="227"/>
      <c r="AJ63" s="228"/>
      <c r="AK63" s="225"/>
      <c r="AL63" s="226"/>
      <c r="AM63" s="227"/>
      <c r="AN63" s="228"/>
      <c r="AO63" s="225"/>
      <c r="AP63" s="226"/>
      <c r="AQ63" s="227"/>
      <c r="AR63" s="228"/>
      <c r="AS63" s="71"/>
      <c r="AT63" s="92"/>
      <c r="AU63" s="92"/>
      <c r="AV63" s="92"/>
      <c r="AW63" s="93"/>
      <c r="AX63" s="208"/>
      <c r="AY63" s="213"/>
    </row>
    <row r="64" spans="1:51" ht="15" thickBot="1">
      <c r="A64" s="217"/>
      <c r="B64" s="217"/>
      <c r="C64" s="227"/>
      <c r="D64" s="93"/>
      <c r="E64" s="93"/>
      <c r="F64" s="93"/>
      <c r="G64" s="225"/>
      <c r="H64" s="226"/>
      <c r="I64" s="227"/>
      <c r="J64" s="228"/>
      <c r="K64" s="225"/>
      <c r="L64" s="226"/>
      <c r="M64" s="227"/>
      <c r="N64" s="228"/>
      <c r="O64" s="225"/>
      <c r="P64" s="226"/>
      <c r="Q64" s="227"/>
      <c r="R64" s="228"/>
      <c r="S64" s="229"/>
      <c r="T64" s="223"/>
      <c r="U64" s="223"/>
      <c r="V64" s="223"/>
      <c r="W64" s="92"/>
      <c r="X64" s="92"/>
      <c r="Y64" s="315"/>
      <c r="Z64" s="315"/>
      <c r="AA64" s="221"/>
      <c r="AB64" s="213"/>
      <c r="AC64" s="224"/>
      <c r="AD64" s="230"/>
      <c r="AE64" s="223"/>
      <c r="AF64" s="223"/>
      <c r="AG64" s="230"/>
      <c r="AH64" s="227"/>
      <c r="AI64" s="227"/>
      <c r="AJ64" s="227"/>
      <c r="AK64" s="225"/>
      <c r="AL64" s="226"/>
      <c r="AM64" s="227"/>
      <c r="AN64" s="228"/>
      <c r="AO64" s="225"/>
      <c r="AP64" s="226"/>
      <c r="AQ64" s="227"/>
      <c r="AR64" s="228"/>
      <c r="AS64" s="71"/>
      <c r="AT64" s="92"/>
      <c r="AU64" s="92"/>
      <c r="AV64" s="92"/>
      <c r="AW64" s="93"/>
      <c r="AX64" s="208"/>
      <c r="AY64" s="93"/>
    </row>
    <row r="65" spans="1:51" ht="15" thickBot="1">
      <c r="B65" s="284" t="s">
        <v>254</v>
      </c>
      <c r="C65" s="285"/>
      <c r="D65" s="285"/>
      <c r="E65" s="285"/>
      <c r="F65" s="286"/>
      <c r="G65" s="435" t="str">
        <f>C66</f>
        <v>桜川（い）</v>
      </c>
      <c r="H65" s="436"/>
      <c r="I65" s="436"/>
      <c r="J65" s="437"/>
      <c r="K65" s="438" t="str">
        <f>C68</f>
        <v>アミーゴ</v>
      </c>
      <c r="L65" s="439"/>
      <c r="M65" s="439"/>
      <c r="N65" s="440"/>
      <c r="O65" s="438" t="str">
        <f>C70</f>
        <v>熊野</v>
      </c>
      <c r="P65" s="439"/>
      <c r="Q65" s="439"/>
      <c r="R65" s="440"/>
      <c r="S65" s="231" t="s">
        <v>4</v>
      </c>
      <c r="T65" s="231" t="s">
        <v>5</v>
      </c>
      <c r="U65" s="231" t="s">
        <v>6</v>
      </c>
      <c r="V65" s="231" t="s">
        <v>7</v>
      </c>
      <c r="W65" s="232" t="s">
        <v>8</v>
      </c>
      <c r="X65" s="233"/>
      <c r="Y65" s="315"/>
      <c r="Z65" s="315"/>
      <c r="AA65" s="226"/>
      <c r="AB65" s="228"/>
      <c r="AC65" s="229"/>
      <c r="AD65" s="223"/>
      <c r="AE65" s="223"/>
      <c r="AF65" s="223"/>
      <c r="AG65" s="225"/>
      <c r="AH65" s="226"/>
      <c r="AI65" s="227"/>
      <c r="AJ65" s="228"/>
      <c r="AK65" s="225"/>
      <c r="AL65" s="226"/>
      <c r="AM65" s="227"/>
      <c r="AN65" s="228"/>
      <c r="AO65" s="71"/>
      <c r="AP65" s="92"/>
      <c r="AQ65" s="92"/>
      <c r="AR65" s="92"/>
      <c r="AS65" s="93"/>
      <c r="AT65" s="208"/>
      <c r="AU65" s="93"/>
    </row>
    <row r="66" spans="1:51" ht="15" thickTop="1">
      <c r="B66" s="441">
        <v>15</v>
      </c>
      <c r="C66" s="465" t="s">
        <v>215</v>
      </c>
      <c r="D66" s="466"/>
      <c r="E66" s="466"/>
      <c r="F66" s="467"/>
      <c r="G66" s="449"/>
      <c r="H66" s="450"/>
      <c r="I66" s="450"/>
      <c r="J66" s="451"/>
      <c r="K66" s="312" t="str">
        <f>G68</f>
        <v>D-1</v>
      </c>
      <c r="L66" s="313"/>
      <c r="M66" s="313"/>
      <c r="N66" s="314"/>
      <c r="O66" s="312" t="str">
        <f>G70</f>
        <v>D-3</v>
      </c>
      <c r="P66" s="313"/>
      <c r="Q66" s="313"/>
      <c r="R66" s="314"/>
      <c r="S66" s="234"/>
      <c r="T66" s="234"/>
      <c r="U66" s="234"/>
      <c r="V66" s="234"/>
      <c r="W66" s="471">
        <v>2</v>
      </c>
      <c r="X66" s="233"/>
      <c r="Y66" s="315"/>
      <c r="Z66" s="315"/>
      <c r="AA66" s="226"/>
      <c r="AB66" s="228"/>
      <c r="AC66" s="229"/>
      <c r="AD66" s="223"/>
      <c r="AE66" s="223"/>
      <c r="AF66" s="223"/>
      <c r="AG66" s="225"/>
      <c r="AH66" s="226"/>
      <c r="AI66" s="227"/>
      <c r="AJ66" s="228"/>
      <c r="AK66" s="225"/>
      <c r="AL66" s="226"/>
      <c r="AM66" s="227"/>
      <c r="AN66" s="228"/>
      <c r="AO66" s="71"/>
      <c r="AP66" s="92"/>
      <c r="AQ66" s="92"/>
      <c r="AR66" s="92"/>
      <c r="AS66" s="93"/>
      <c r="AT66" s="208"/>
      <c r="AU66" s="93"/>
    </row>
    <row r="67" spans="1:51" ht="14.25">
      <c r="A67" s="217"/>
      <c r="B67" s="457"/>
      <c r="C67" s="468"/>
      <c r="D67" s="469"/>
      <c r="E67" s="469"/>
      <c r="F67" s="470"/>
      <c r="G67" s="461"/>
      <c r="H67" s="462"/>
      <c r="I67" s="462"/>
      <c r="J67" s="463"/>
      <c r="K67" s="268" t="s">
        <v>353</v>
      </c>
      <c r="L67" s="198">
        <v>0</v>
      </c>
      <c r="M67" s="209" t="s">
        <v>33</v>
      </c>
      <c r="N67" s="199">
        <v>3</v>
      </c>
      <c r="O67" s="268" t="s">
        <v>355</v>
      </c>
      <c r="P67" s="198">
        <v>1</v>
      </c>
      <c r="Q67" s="209" t="s">
        <v>33</v>
      </c>
      <c r="R67" s="199">
        <v>0</v>
      </c>
      <c r="S67" s="82">
        <f>COUNTIF($G67:$R67,"○")*3+COUNTIF($G67:$R67,"△")*1</f>
        <v>3</v>
      </c>
      <c r="T67" s="235">
        <f>SUM(H67+L67+P67)</f>
        <v>1</v>
      </c>
      <c r="U67" s="235">
        <f>SUM(J67+N67+R67)</f>
        <v>3</v>
      </c>
      <c r="V67" s="235">
        <f>T67-U67</f>
        <v>-2</v>
      </c>
      <c r="W67" s="464"/>
      <c r="X67" s="208"/>
      <c r="Y67" s="315"/>
      <c r="Z67" s="315"/>
      <c r="AA67" s="226"/>
      <c r="AB67" s="228"/>
      <c r="AC67" s="225"/>
      <c r="AD67" s="226"/>
      <c r="AE67" s="227"/>
      <c r="AF67" s="228"/>
      <c r="AG67" s="229"/>
      <c r="AH67" s="223"/>
      <c r="AI67" s="223"/>
      <c r="AJ67" s="223"/>
      <c r="AK67" s="225"/>
      <c r="AL67" s="226"/>
      <c r="AM67" s="227"/>
      <c r="AN67" s="228"/>
      <c r="AO67" s="71"/>
      <c r="AP67" s="92"/>
      <c r="AQ67" s="92"/>
      <c r="AR67" s="92"/>
      <c r="AS67" s="93"/>
      <c r="AT67" s="208"/>
      <c r="AU67" s="93"/>
    </row>
    <row r="68" spans="1:51" ht="14.25">
      <c r="A68" s="217"/>
      <c r="B68" s="441">
        <v>16</v>
      </c>
      <c r="C68" s="443" t="s">
        <v>119</v>
      </c>
      <c r="D68" s="444"/>
      <c r="E68" s="444"/>
      <c r="F68" s="445"/>
      <c r="G68" s="297" t="s">
        <v>68</v>
      </c>
      <c r="H68" s="298"/>
      <c r="I68" s="298"/>
      <c r="J68" s="299"/>
      <c r="K68" s="449"/>
      <c r="L68" s="450"/>
      <c r="M68" s="450"/>
      <c r="N68" s="451"/>
      <c r="O68" s="303" t="str">
        <f>K70</f>
        <v>D-5</v>
      </c>
      <c r="P68" s="304"/>
      <c r="Q68" s="304"/>
      <c r="R68" s="305"/>
      <c r="S68" s="82"/>
      <c r="T68" s="235"/>
      <c r="U68" s="235"/>
      <c r="V68" s="235"/>
      <c r="W68" s="455">
        <v>1</v>
      </c>
      <c r="X68" s="208"/>
      <c r="Y68" s="208"/>
      <c r="Z68" s="208"/>
      <c r="AA68" s="226"/>
      <c r="AB68" s="228"/>
      <c r="AC68" s="225"/>
      <c r="AD68" s="226"/>
      <c r="AE68" s="227"/>
      <c r="AF68" s="228"/>
      <c r="AG68" s="229"/>
      <c r="AH68" s="223"/>
      <c r="AI68" s="223"/>
      <c r="AJ68" s="223"/>
      <c r="AK68" s="225"/>
      <c r="AL68" s="226"/>
      <c r="AM68" s="227"/>
      <c r="AN68" s="228"/>
      <c r="AO68" s="71"/>
      <c r="AP68" s="92"/>
      <c r="AQ68" s="92"/>
      <c r="AR68" s="92"/>
      <c r="AS68" s="93"/>
      <c r="AT68" s="208"/>
      <c r="AU68" s="93"/>
    </row>
    <row r="69" spans="1:51" ht="14.25">
      <c r="A69" s="217"/>
      <c r="B69" s="457"/>
      <c r="C69" s="458"/>
      <c r="D69" s="459"/>
      <c r="E69" s="459"/>
      <c r="F69" s="460"/>
      <c r="G69" s="268" t="s">
        <v>355</v>
      </c>
      <c r="H69" s="198">
        <v>3</v>
      </c>
      <c r="I69" s="209" t="s">
        <v>33</v>
      </c>
      <c r="J69" s="199">
        <v>0</v>
      </c>
      <c r="K69" s="461"/>
      <c r="L69" s="462"/>
      <c r="M69" s="462"/>
      <c r="N69" s="463"/>
      <c r="O69" s="268" t="s">
        <v>355</v>
      </c>
      <c r="P69" s="198">
        <v>2</v>
      </c>
      <c r="Q69" s="209" t="s">
        <v>33</v>
      </c>
      <c r="R69" s="199">
        <v>0</v>
      </c>
      <c r="S69" s="82">
        <f>COUNTIF($G69:$R69,"○")*3+COUNTIF($G69:$R69,"△")*1</f>
        <v>6</v>
      </c>
      <c r="T69" s="235">
        <f>SUM(H69+L69+P69)</f>
        <v>5</v>
      </c>
      <c r="U69" s="235">
        <f>SUM(J69+N69+R69)</f>
        <v>0</v>
      </c>
      <c r="V69" s="235">
        <f>T69-U69</f>
        <v>5</v>
      </c>
      <c r="W69" s="464"/>
      <c r="X69" s="208"/>
      <c r="Y69" s="208"/>
      <c r="Z69" s="208"/>
      <c r="AA69" s="226"/>
      <c r="AB69" s="228"/>
      <c r="AC69" s="225"/>
      <c r="AD69" s="226"/>
      <c r="AE69" s="227"/>
      <c r="AF69" s="228"/>
      <c r="AG69" s="225"/>
      <c r="AH69" s="226"/>
      <c r="AI69" s="227"/>
      <c r="AJ69" s="228"/>
      <c r="AK69" s="229"/>
      <c r="AL69" s="223"/>
      <c r="AM69" s="223"/>
      <c r="AN69" s="223"/>
      <c r="AO69" s="71"/>
      <c r="AP69" s="92"/>
      <c r="AQ69" s="92"/>
      <c r="AR69" s="92"/>
      <c r="AS69" s="93"/>
      <c r="AT69" s="208"/>
      <c r="AU69" s="93"/>
    </row>
    <row r="70" spans="1:51" ht="14.25">
      <c r="A70" s="217"/>
      <c r="B70" s="441">
        <v>17</v>
      </c>
      <c r="C70" s="443" t="s">
        <v>216</v>
      </c>
      <c r="D70" s="444"/>
      <c r="E70" s="444"/>
      <c r="F70" s="445"/>
      <c r="G70" s="303" t="s">
        <v>70</v>
      </c>
      <c r="H70" s="304"/>
      <c r="I70" s="304"/>
      <c r="J70" s="305"/>
      <c r="K70" s="297" t="s">
        <v>69</v>
      </c>
      <c r="L70" s="298"/>
      <c r="M70" s="298"/>
      <c r="N70" s="299"/>
      <c r="O70" s="449"/>
      <c r="P70" s="450"/>
      <c r="Q70" s="450"/>
      <c r="R70" s="451"/>
      <c r="S70" s="82"/>
      <c r="T70" s="235"/>
      <c r="U70" s="235"/>
      <c r="V70" s="235"/>
      <c r="W70" s="455">
        <v>3</v>
      </c>
      <c r="X70" s="208"/>
      <c r="Y70" s="208"/>
      <c r="Z70" s="208"/>
      <c r="AA70" s="226"/>
      <c r="AB70" s="228"/>
      <c r="AC70" s="225"/>
      <c r="AD70" s="226"/>
      <c r="AE70" s="227"/>
      <c r="AF70" s="228"/>
      <c r="AG70" s="225"/>
      <c r="AH70" s="226"/>
      <c r="AI70" s="227"/>
      <c r="AJ70" s="228"/>
      <c r="AK70" s="229"/>
      <c r="AL70" s="223"/>
      <c r="AM70" s="223"/>
      <c r="AN70" s="223"/>
      <c r="AO70" s="71"/>
      <c r="AP70" s="92"/>
      <c r="AQ70" s="92"/>
      <c r="AR70" s="92"/>
      <c r="AS70" s="93"/>
      <c r="AT70" s="208"/>
      <c r="AU70" s="93"/>
    </row>
    <row r="71" spans="1:51" ht="15" thickBot="1">
      <c r="A71" s="217"/>
      <c r="B71" s="442"/>
      <c r="C71" s="446"/>
      <c r="D71" s="447"/>
      <c r="E71" s="447"/>
      <c r="F71" s="448"/>
      <c r="G71" s="202" t="s">
        <v>353</v>
      </c>
      <c r="H71" s="203">
        <v>0</v>
      </c>
      <c r="I71" s="204" t="s">
        <v>33</v>
      </c>
      <c r="J71" s="205">
        <v>1</v>
      </c>
      <c r="K71" s="202" t="s">
        <v>353</v>
      </c>
      <c r="L71" s="203">
        <v>0</v>
      </c>
      <c r="M71" s="204" t="s">
        <v>33</v>
      </c>
      <c r="N71" s="205">
        <v>2</v>
      </c>
      <c r="O71" s="452"/>
      <c r="P71" s="453"/>
      <c r="Q71" s="453"/>
      <c r="R71" s="454"/>
      <c r="S71" s="88">
        <f>COUNTIF($G71:$R71,"○")*3+COUNTIF($G71:$R71,"△")*1</f>
        <v>0</v>
      </c>
      <c r="T71" s="236">
        <f>SUM(H71+L71+P71)</f>
        <v>0</v>
      </c>
      <c r="U71" s="236">
        <f>SUM(J71+N71+R71)</f>
        <v>3</v>
      </c>
      <c r="V71" s="236">
        <f>T71-U71</f>
        <v>-3</v>
      </c>
      <c r="W71" s="456"/>
      <c r="X71" s="208"/>
      <c r="Y71" s="208"/>
      <c r="Z71" s="208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</row>
    <row r="72" spans="1:51" ht="15" thickBot="1">
      <c r="A72" s="217"/>
      <c r="B72" s="217"/>
      <c r="C72" s="227"/>
      <c r="D72" s="93"/>
      <c r="E72" s="93"/>
      <c r="F72" s="93"/>
      <c r="G72" s="225"/>
      <c r="H72" s="226"/>
      <c r="I72" s="227"/>
      <c r="J72" s="228"/>
      <c r="K72" s="225"/>
      <c r="L72" s="226"/>
      <c r="M72" s="227"/>
      <c r="N72" s="228"/>
      <c r="O72" s="225"/>
      <c r="P72" s="226"/>
      <c r="Q72" s="227"/>
      <c r="R72" s="228"/>
      <c r="S72" s="229"/>
      <c r="T72" s="223"/>
      <c r="U72" s="223"/>
      <c r="V72" s="223"/>
      <c r="W72" s="92"/>
      <c r="X72" s="92"/>
      <c r="Y72" s="92"/>
      <c r="Z72" s="93"/>
      <c r="AA72" s="221"/>
      <c r="AB72" s="213"/>
      <c r="AC72" s="224"/>
      <c r="AD72" s="230"/>
      <c r="AE72" s="223"/>
      <c r="AF72" s="223"/>
      <c r="AG72" s="230"/>
      <c r="AH72" s="227"/>
      <c r="AI72" s="227"/>
      <c r="AJ72" s="227"/>
      <c r="AK72" s="225"/>
      <c r="AL72" s="226"/>
      <c r="AM72" s="227"/>
      <c r="AN72" s="228"/>
      <c r="AO72" s="225"/>
      <c r="AP72" s="226"/>
      <c r="AQ72" s="227"/>
      <c r="AR72" s="228"/>
      <c r="AS72" s="71"/>
      <c r="AT72" s="92"/>
      <c r="AU72" s="92"/>
      <c r="AV72" s="92"/>
      <c r="AW72" s="93"/>
      <c r="AX72" s="208"/>
      <c r="AY72" s="93"/>
    </row>
    <row r="73" spans="1:51" ht="15" thickBot="1">
      <c r="B73" s="284" t="s">
        <v>255</v>
      </c>
      <c r="C73" s="285"/>
      <c r="D73" s="285"/>
      <c r="E73" s="285"/>
      <c r="F73" s="286"/>
      <c r="G73" s="438" t="str">
        <f>C74</f>
        <v>成増</v>
      </c>
      <c r="H73" s="439"/>
      <c r="I73" s="439"/>
      <c r="J73" s="440"/>
      <c r="K73" s="438" t="str">
        <f>C76</f>
        <v>レパード</v>
      </c>
      <c r="L73" s="439"/>
      <c r="M73" s="439"/>
      <c r="N73" s="440"/>
      <c r="O73" s="438" t="str">
        <f>C78</f>
        <v>シルバーフォックス</v>
      </c>
      <c r="P73" s="439"/>
      <c r="Q73" s="439"/>
      <c r="R73" s="440"/>
      <c r="S73" s="231" t="s">
        <v>4</v>
      </c>
      <c r="T73" s="231" t="s">
        <v>5</v>
      </c>
      <c r="U73" s="231" t="s">
        <v>6</v>
      </c>
      <c r="V73" s="231" t="s">
        <v>7</v>
      </c>
      <c r="W73" s="232" t="s">
        <v>8</v>
      </c>
      <c r="X73" s="233"/>
      <c r="Y73" s="233"/>
      <c r="Z73" s="233"/>
      <c r="AA73" s="226"/>
      <c r="AB73" s="228"/>
      <c r="AC73" s="229"/>
      <c r="AD73" s="223"/>
      <c r="AE73" s="223"/>
      <c r="AF73" s="223"/>
      <c r="AG73" s="225"/>
      <c r="AH73" s="226"/>
      <c r="AI73" s="227"/>
      <c r="AJ73" s="228"/>
      <c r="AK73" s="225"/>
      <c r="AL73" s="226"/>
      <c r="AM73" s="227"/>
      <c r="AN73" s="228"/>
      <c r="AO73" s="71"/>
      <c r="AP73" s="92"/>
      <c r="AQ73" s="92"/>
      <c r="AR73" s="92"/>
      <c r="AS73" s="93"/>
      <c r="AT73" s="208"/>
      <c r="AU73" s="93"/>
    </row>
    <row r="74" spans="1:51" ht="15" thickTop="1">
      <c r="B74" s="441">
        <v>18</v>
      </c>
      <c r="C74" s="465" t="s">
        <v>227</v>
      </c>
      <c r="D74" s="466"/>
      <c r="E74" s="466"/>
      <c r="F74" s="467"/>
      <c r="G74" s="449"/>
      <c r="H74" s="450"/>
      <c r="I74" s="450"/>
      <c r="J74" s="451"/>
      <c r="K74" s="312" t="str">
        <f>G76</f>
        <v>C-1</v>
      </c>
      <c r="L74" s="313"/>
      <c r="M74" s="313"/>
      <c r="N74" s="314"/>
      <c r="O74" s="312" t="str">
        <f>G78</f>
        <v>C-3</v>
      </c>
      <c r="P74" s="313"/>
      <c r="Q74" s="313"/>
      <c r="R74" s="314"/>
      <c r="S74" s="234"/>
      <c r="T74" s="234"/>
      <c r="U74" s="234"/>
      <c r="V74" s="234"/>
      <c r="W74" s="471">
        <v>2</v>
      </c>
      <c r="X74" s="233"/>
      <c r="Y74" s="233"/>
      <c r="Z74" s="233"/>
      <c r="AA74" s="226"/>
      <c r="AB74" s="228"/>
      <c r="AC74" s="229"/>
      <c r="AD74" s="223"/>
      <c r="AE74" s="223"/>
      <c r="AF74" s="223"/>
      <c r="AG74" s="225"/>
      <c r="AH74" s="226"/>
      <c r="AI74" s="227"/>
      <c r="AJ74" s="228"/>
      <c r="AK74" s="225"/>
      <c r="AL74" s="226"/>
      <c r="AM74" s="227"/>
      <c r="AN74" s="228"/>
      <c r="AO74" s="71"/>
      <c r="AP74" s="92"/>
      <c r="AQ74" s="92"/>
      <c r="AR74" s="92"/>
      <c r="AS74" s="93"/>
      <c r="AT74" s="208"/>
      <c r="AU74" s="93"/>
    </row>
    <row r="75" spans="1:51" ht="14.25">
      <c r="A75" s="217"/>
      <c r="B75" s="457"/>
      <c r="C75" s="468"/>
      <c r="D75" s="469"/>
      <c r="E75" s="469"/>
      <c r="F75" s="470"/>
      <c r="G75" s="461"/>
      <c r="H75" s="462"/>
      <c r="I75" s="462"/>
      <c r="J75" s="463"/>
      <c r="K75" s="268" t="s">
        <v>353</v>
      </c>
      <c r="L75" s="198">
        <v>0</v>
      </c>
      <c r="M75" s="209" t="s">
        <v>33</v>
      </c>
      <c r="N75" s="199">
        <v>1</v>
      </c>
      <c r="O75" s="268" t="s">
        <v>357</v>
      </c>
      <c r="P75" s="198">
        <v>1</v>
      </c>
      <c r="Q75" s="209" t="s">
        <v>33</v>
      </c>
      <c r="R75" s="199">
        <v>1</v>
      </c>
      <c r="S75" s="82">
        <f>COUNTIF($G75:$R75,"○")*3+COUNTIF($G75:$R75,"△")*1</f>
        <v>1</v>
      </c>
      <c r="T75" s="235">
        <f>SUM(H75+L75+P75)</f>
        <v>1</v>
      </c>
      <c r="U75" s="235">
        <f>SUM(J75+N75+R75)</f>
        <v>2</v>
      </c>
      <c r="V75" s="235">
        <f>T75-U75</f>
        <v>-1</v>
      </c>
      <c r="W75" s="464"/>
      <c r="X75" s="208"/>
      <c r="Y75" s="208"/>
      <c r="Z75" s="208"/>
      <c r="AA75" s="226"/>
      <c r="AB75" s="228"/>
      <c r="AC75" s="225"/>
      <c r="AD75" s="226"/>
      <c r="AE75" s="227"/>
      <c r="AF75" s="228"/>
      <c r="AG75" s="229"/>
      <c r="AH75" s="223"/>
      <c r="AI75" s="223"/>
      <c r="AJ75" s="223"/>
      <c r="AK75" s="225"/>
      <c r="AL75" s="226"/>
      <c r="AM75" s="227"/>
      <c r="AN75" s="228"/>
      <c r="AO75" s="71"/>
      <c r="AP75" s="92"/>
      <c r="AQ75" s="92"/>
      <c r="AR75" s="92"/>
      <c r="AS75" s="93"/>
      <c r="AT75" s="208"/>
      <c r="AU75" s="93"/>
    </row>
    <row r="76" spans="1:51" ht="14.25">
      <c r="A76" s="217"/>
      <c r="B76" s="441">
        <v>19</v>
      </c>
      <c r="C76" s="443" t="s">
        <v>126</v>
      </c>
      <c r="D76" s="444"/>
      <c r="E76" s="444"/>
      <c r="F76" s="445"/>
      <c r="G76" s="297" t="s">
        <v>64</v>
      </c>
      <c r="H76" s="298"/>
      <c r="I76" s="298"/>
      <c r="J76" s="299"/>
      <c r="K76" s="449"/>
      <c r="L76" s="450"/>
      <c r="M76" s="450"/>
      <c r="N76" s="451"/>
      <c r="O76" s="303" t="str">
        <f>K78</f>
        <v>C-5</v>
      </c>
      <c r="P76" s="304"/>
      <c r="Q76" s="304"/>
      <c r="R76" s="305"/>
      <c r="S76" s="82"/>
      <c r="T76" s="235"/>
      <c r="U76" s="235"/>
      <c r="V76" s="235"/>
      <c r="W76" s="455">
        <v>1</v>
      </c>
      <c r="X76" s="208"/>
      <c r="Y76" s="208"/>
      <c r="Z76" s="208"/>
      <c r="AA76" s="226"/>
      <c r="AB76" s="228"/>
      <c r="AC76" s="225"/>
      <c r="AD76" s="226"/>
      <c r="AE76" s="227"/>
      <c r="AF76" s="228"/>
      <c r="AG76" s="229"/>
      <c r="AH76" s="223"/>
      <c r="AI76" s="223"/>
      <c r="AJ76" s="223"/>
      <c r="AK76" s="225"/>
      <c r="AL76" s="226"/>
      <c r="AM76" s="227"/>
      <c r="AN76" s="228"/>
      <c r="AO76" s="71"/>
      <c r="AP76" s="92"/>
      <c r="AQ76" s="92"/>
      <c r="AR76" s="92"/>
      <c r="AS76" s="93"/>
      <c r="AT76" s="208"/>
      <c r="AU76" s="93"/>
    </row>
    <row r="77" spans="1:51" ht="14.25">
      <c r="A77" s="217"/>
      <c r="B77" s="457"/>
      <c r="C77" s="458"/>
      <c r="D77" s="459"/>
      <c r="E77" s="459"/>
      <c r="F77" s="460"/>
      <c r="G77" s="268" t="s">
        <v>356</v>
      </c>
      <c r="H77" s="198">
        <v>1</v>
      </c>
      <c r="I77" s="209" t="s">
        <v>33</v>
      </c>
      <c r="J77" s="199">
        <v>0</v>
      </c>
      <c r="K77" s="461"/>
      <c r="L77" s="462"/>
      <c r="M77" s="462"/>
      <c r="N77" s="463"/>
      <c r="O77" s="268" t="s">
        <v>355</v>
      </c>
      <c r="P77" s="198">
        <v>4</v>
      </c>
      <c r="Q77" s="209" t="s">
        <v>33</v>
      </c>
      <c r="R77" s="199">
        <v>1</v>
      </c>
      <c r="S77" s="82">
        <f>COUNTIF($G77:$R77,"○")*3+COUNTIF($G77:$R77,"△")*1</f>
        <v>6</v>
      </c>
      <c r="T77" s="235">
        <f>SUM(H77+L77+P77)</f>
        <v>5</v>
      </c>
      <c r="U77" s="235">
        <f>SUM(J77+N77+R77)</f>
        <v>1</v>
      </c>
      <c r="V77" s="235">
        <f>T77-U77</f>
        <v>4</v>
      </c>
      <c r="W77" s="464"/>
      <c r="X77" s="208"/>
      <c r="Y77" s="208"/>
      <c r="Z77" s="208"/>
      <c r="AA77" s="226"/>
      <c r="AB77" s="228"/>
      <c r="AC77" s="225"/>
      <c r="AD77" s="226"/>
      <c r="AE77" s="227"/>
      <c r="AF77" s="228"/>
      <c r="AG77" s="225"/>
      <c r="AH77" s="226"/>
      <c r="AI77" s="227"/>
      <c r="AJ77" s="228"/>
      <c r="AK77" s="229"/>
      <c r="AL77" s="223"/>
      <c r="AM77" s="223"/>
      <c r="AN77" s="223"/>
      <c r="AO77" s="71"/>
      <c r="AP77" s="92"/>
      <c r="AQ77" s="92"/>
      <c r="AR77" s="92"/>
      <c r="AS77" s="93"/>
      <c r="AT77" s="208"/>
      <c r="AU77" s="93"/>
    </row>
    <row r="78" spans="1:51" ht="14.25">
      <c r="A78" s="217"/>
      <c r="B78" s="441">
        <v>20</v>
      </c>
      <c r="C78" s="443" t="s">
        <v>133</v>
      </c>
      <c r="D78" s="444"/>
      <c r="E78" s="444"/>
      <c r="F78" s="445"/>
      <c r="G78" s="303" t="s">
        <v>66</v>
      </c>
      <c r="H78" s="304"/>
      <c r="I78" s="304"/>
      <c r="J78" s="305"/>
      <c r="K78" s="297" t="s">
        <v>65</v>
      </c>
      <c r="L78" s="298"/>
      <c r="M78" s="298"/>
      <c r="N78" s="299"/>
      <c r="O78" s="449"/>
      <c r="P78" s="450"/>
      <c r="Q78" s="450"/>
      <c r="R78" s="451"/>
      <c r="S78" s="82"/>
      <c r="T78" s="235"/>
      <c r="U78" s="235"/>
      <c r="V78" s="235"/>
      <c r="W78" s="455">
        <v>3</v>
      </c>
      <c r="X78" s="208"/>
      <c r="Y78" s="208"/>
      <c r="Z78" s="208"/>
      <c r="AA78" s="226"/>
      <c r="AB78" s="228"/>
      <c r="AC78" s="225"/>
      <c r="AD78" s="226"/>
      <c r="AE78" s="227"/>
      <c r="AF78" s="228"/>
      <c r="AG78" s="225"/>
      <c r="AH78" s="226"/>
      <c r="AI78" s="227"/>
      <c r="AJ78" s="228"/>
      <c r="AK78" s="229"/>
      <c r="AL78" s="223"/>
      <c r="AM78" s="223"/>
      <c r="AN78" s="223"/>
      <c r="AO78" s="71"/>
      <c r="AP78" s="92"/>
      <c r="AQ78" s="92"/>
      <c r="AR78" s="92"/>
      <c r="AS78" s="93"/>
      <c r="AT78" s="208"/>
      <c r="AU78" s="93"/>
    </row>
    <row r="79" spans="1:51" ht="15" thickBot="1">
      <c r="A79" s="217"/>
      <c r="B79" s="442"/>
      <c r="C79" s="446"/>
      <c r="D79" s="447"/>
      <c r="E79" s="447"/>
      <c r="F79" s="448"/>
      <c r="G79" s="202" t="s">
        <v>357</v>
      </c>
      <c r="H79" s="203">
        <v>1</v>
      </c>
      <c r="I79" s="204" t="s">
        <v>33</v>
      </c>
      <c r="J79" s="205">
        <v>1</v>
      </c>
      <c r="K79" s="202" t="s">
        <v>353</v>
      </c>
      <c r="L79" s="203">
        <v>1</v>
      </c>
      <c r="M79" s="204" t="s">
        <v>33</v>
      </c>
      <c r="N79" s="205">
        <v>4</v>
      </c>
      <c r="O79" s="452"/>
      <c r="P79" s="453"/>
      <c r="Q79" s="453"/>
      <c r="R79" s="454"/>
      <c r="S79" s="88">
        <f>COUNTIF($G79:$R79,"○")*3+COUNTIF($G79:$R79,"△")*1</f>
        <v>1</v>
      </c>
      <c r="T79" s="236">
        <f>SUM(H79+L79+P79)</f>
        <v>2</v>
      </c>
      <c r="U79" s="236">
        <f>SUM(J79+N79+R79)</f>
        <v>5</v>
      </c>
      <c r="V79" s="236">
        <f>T79-U79</f>
        <v>-3</v>
      </c>
      <c r="W79" s="456"/>
      <c r="X79" s="208"/>
      <c r="Y79" s="208"/>
      <c r="Z79" s="208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</row>
    <row r="80" spans="1:51" ht="15" thickBot="1">
      <c r="A80" s="217"/>
      <c r="B80" s="233"/>
      <c r="C80" s="224"/>
      <c r="D80" s="224"/>
      <c r="E80" s="237"/>
      <c r="F80" s="237"/>
      <c r="G80" s="238"/>
      <c r="H80" s="239"/>
      <c r="I80" s="204"/>
      <c r="J80" s="205"/>
      <c r="K80" s="238"/>
      <c r="L80" s="239"/>
      <c r="M80" s="204"/>
      <c r="N80" s="205"/>
      <c r="O80" s="240"/>
      <c r="P80" s="240"/>
      <c r="Q80" s="240"/>
      <c r="R80" s="240"/>
      <c r="S80" s="103"/>
      <c r="T80" s="241"/>
      <c r="U80" s="241"/>
      <c r="V80" s="241"/>
      <c r="W80" s="223"/>
      <c r="X80" s="208"/>
      <c r="Y80" s="208"/>
      <c r="Z80" s="208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</row>
    <row r="81" spans="1:55" ht="15" thickBot="1">
      <c r="A81" s="217"/>
      <c r="B81" s="217"/>
      <c r="C81" s="227"/>
      <c r="D81" s="93"/>
      <c r="E81" s="472" t="s">
        <v>256</v>
      </c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3"/>
      <c r="S81" s="473"/>
      <c r="T81" s="473"/>
      <c r="U81" s="473"/>
      <c r="V81" s="473"/>
      <c r="W81" s="71"/>
      <c r="X81" s="92"/>
      <c r="Y81" s="92"/>
      <c r="Z81" s="92"/>
      <c r="AA81" s="93"/>
      <c r="AB81" s="208"/>
      <c r="AC81" s="208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</row>
    <row r="82" spans="1:55" ht="14.25">
      <c r="A82" s="217"/>
      <c r="B82" s="217"/>
      <c r="C82" s="227"/>
      <c r="D82" s="93"/>
      <c r="E82" s="93"/>
      <c r="F82" s="93"/>
      <c r="G82" s="225"/>
      <c r="H82" s="226"/>
      <c r="I82" s="227"/>
      <c r="J82" s="228"/>
      <c r="K82" s="225"/>
      <c r="L82" s="226"/>
      <c r="M82" s="227"/>
      <c r="N82" s="228"/>
      <c r="O82" s="225"/>
      <c r="P82" s="226"/>
      <c r="Q82" s="474"/>
      <c r="R82" s="474"/>
      <c r="S82" s="474"/>
      <c r="T82" s="474"/>
      <c r="U82" s="474"/>
      <c r="V82" s="474"/>
      <c r="W82" s="474"/>
      <c r="X82" s="92"/>
      <c r="Y82" s="92"/>
      <c r="Z82" s="92"/>
      <c r="AA82" s="93"/>
      <c r="AB82" s="208"/>
      <c r="AC82" s="208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</row>
    <row r="83" spans="1:55" ht="14.25">
      <c r="A83" s="217"/>
      <c r="B83" s="217"/>
      <c r="C83" s="227"/>
      <c r="D83" s="93"/>
      <c r="E83" s="475" t="s">
        <v>27</v>
      </c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71"/>
      <c r="X83" s="92"/>
      <c r="Y83" s="92"/>
      <c r="Z83" s="92"/>
      <c r="AA83" s="93"/>
      <c r="AB83" s="208"/>
      <c r="AC83" s="208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</row>
    <row r="84" spans="1:55" ht="14.25">
      <c r="A84" s="217"/>
      <c r="B84" s="217"/>
      <c r="C84" s="227"/>
      <c r="D84" s="93"/>
      <c r="E84" s="93"/>
      <c r="F84" s="93"/>
      <c r="G84" s="225"/>
      <c r="H84" s="226"/>
      <c r="I84" s="227"/>
      <c r="J84" s="228"/>
      <c r="K84" s="225"/>
      <c r="L84" s="226"/>
      <c r="M84" s="227"/>
      <c r="N84" s="228"/>
      <c r="O84" s="225"/>
      <c r="P84" s="226"/>
      <c r="Q84" s="227"/>
      <c r="R84" s="228"/>
      <c r="S84" s="229"/>
      <c r="T84" s="223"/>
      <c r="U84" s="223"/>
      <c r="V84" s="223"/>
      <c r="W84" s="71"/>
      <c r="X84" s="92"/>
      <c r="Y84" s="92"/>
      <c r="Z84" s="92"/>
      <c r="AA84" s="93"/>
      <c r="AB84" s="208"/>
      <c r="AC84" s="208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</row>
    <row r="85" spans="1:55" ht="14.25">
      <c r="A85" s="217"/>
      <c r="B85" s="217"/>
      <c r="C85" s="227"/>
      <c r="D85" s="93"/>
      <c r="E85" s="476" t="s">
        <v>367</v>
      </c>
      <c r="F85" s="477"/>
      <c r="G85" s="477"/>
      <c r="H85" s="477"/>
      <c r="I85" s="477"/>
      <c r="J85" s="478"/>
      <c r="K85" s="225"/>
      <c r="L85" s="242">
        <v>0</v>
      </c>
      <c r="M85" s="485" t="s">
        <v>28</v>
      </c>
      <c r="N85" s="485"/>
      <c r="O85" s="243"/>
      <c r="P85" s="226"/>
      <c r="Q85" s="476" t="s">
        <v>370</v>
      </c>
      <c r="R85" s="477"/>
      <c r="S85" s="477"/>
      <c r="T85" s="477"/>
      <c r="U85" s="477"/>
      <c r="V85" s="478"/>
      <c r="W85" s="71"/>
      <c r="X85" s="92"/>
      <c r="Y85" s="92"/>
      <c r="Z85" s="92"/>
      <c r="AA85" s="93"/>
      <c r="AB85" s="208"/>
      <c r="AC85" s="208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</row>
    <row r="86" spans="1:55" ht="14.25">
      <c r="A86" s="217"/>
      <c r="B86" s="217"/>
      <c r="C86" s="227"/>
      <c r="D86" s="93"/>
      <c r="E86" s="479"/>
      <c r="F86" s="480"/>
      <c r="G86" s="480"/>
      <c r="H86" s="480"/>
      <c r="I86" s="480"/>
      <c r="J86" s="481"/>
      <c r="K86" s="225"/>
      <c r="L86" s="244">
        <v>0</v>
      </c>
      <c r="M86" s="486" t="s">
        <v>29</v>
      </c>
      <c r="N86" s="486"/>
      <c r="O86" s="245"/>
      <c r="P86" s="226"/>
      <c r="Q86" s="479"/>
      <c r="R86" s="480"/>
      <c r="S86" s="480"/>
      <c r="T86" s="480"/>
      <c r="U86" s="480"/>
      <c r="V86" s="481"/>
      <c r="W86" s="71"/>
      <c r="X86" s="92"/>
      <c r="Y86" s="92"/>
      <c r="Z86" s="92"/>
      <c r="AA86" s="93"/>
      <c r="AB86" s="208"/>
      <c r="AC86" s="208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</row>
    <row r="87" spans="1:55" ht="15" thickBot="1">
      <c r="A87" s="217"/>
      <c r="B87" s="217"/>
      <c r="C87" s="227"/>
      <c r="D87" s="93"/>
      <c r="E87" s="482"/>
      <c r="F87" s="483"/>
      <c r="G87" s="483"/>
      <c r="H87" s="483"/>
      <c r="I87" s="483"/>
      <c r="J87" s="484"/>
      <c r="K87" s="225"/>
      <c r="L87" s="246">
        <v>0</v>
      </c>
      <c r="M87" s="487"/>
      <c r="N87" s="487"/>
      <c r="O87" s="247"/>
      <c r="P87" s="226"/>
      <c r="Q87" s="482"/>
      <c r="R87" s="483"/>
      <c r="S87" s="483"/>
      <c r="T87" s="483"/>
      <c r="U87" s="483"/>
      <c r="V87" s="484"/>
      <c r="W87" s="71"/>
      <c r="X87" s="92"/>
      <c r="Y87" s="92"/>
      <c r="Z87" s="92"/>
      <c r="AA87" s="93"/>
      <c r="AB87" s="208"/>
      <c r="AC87" s="208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</row>
    <row r="88" spans="1:55" ht="15" thickTop="1">
      <c r="A88" s="217"/>
      <c r="B88" s="217"/>
      <c r="C88" s="227"/>
      <c r="D88" s="93"/>
      <c r="E88" s="227"/>
      <c r="F88" s="227"/>
      <c r="G88" s="227"/>
      <c r="H88" s="227"/>
      <c r="I88" s="227"/>
      <c r="J88" s="227"/>
      <c r="K88" s="225"/>
      <c r="L88" s="226"/>
      <c r="M88" s="227"/>
      <c r="N88" s="227"/>
      <c r="O88" s="225"/>
      <c r="P88" s="226"/>
      <c r="Q88" s="227"/>
      <c r="R88" s="227"/>
      <c r="S88" s="227"/>
      <c r="T88" s="227"/>
      <c r="U88" s="227"/>
      <c r="V88" s="227"/>
      <c r="W88" s="71"/>
      <c r="X88" s="92"/>
      <c r="Y88" s="92"/>
      <c r="Z88" s="92"/>
      <c r="AA88" s="93"/>
      <c r="AB88" s="208"/>
      <c r="AC88" s="208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</row>
    <row r="90" spans="1:55" s="255" customFormat="1" ht="15" thickBot="1">
      <c r="A90" s="250"/>
      <c r="B90" s="251"/>
      <c r="C90" s="493" t="s">
        <v>10</v>
      </c>
      <c r="D90" s="494"/>
      <c r="E90" s="494"/>
      <c r="F90" s="494"/>
      <c r="G90" s="494"/>
      <c r="H90" s="494"/>
      <c r="I90" s="494"/>
      <c r="J90" s="494"/>
      <c r="K90" s="494"/>
      <c r="L90" s="494"/>
      <c r="M90" s="494"/>
      <c r="N90" s="494"/>
      <c r="O90" s="494"/>
      <c r="P90" s="495"/>
      <c r="Q90" s="252"/>
      <c r="R90" s="252"/>
      <c r="S90" s="252"/>
      <c r="T90" s="496" t="s">
        <v>344</v>
      </c>
      <c r="U90" s="496"/>
      <c r="V90" s="496"/>
      <c r="W90" s="496"/>
      <c r="X90" s="496"/>
      <c r="Y90" s="496"/>
      <c r="Z90" s="496"/>
      <c r="AA90" s="496"/>
      <c r="AB90" s="496"/>
      <c r="AC90" s="251"/>
      <c r="AD90" s="251"/>
      <c r="AE90" s="36"/>
      <c r="AF90" s="251"/>
      <c r="AG90" s="251"/>
      <c r="AH90" s="251"/>
      <c r="AI90" s="251"/>
      <c r="AJ90" s="252"/>
      <c r="AK90" s="252"/>
      <c r="AL90" s="252"/>
      <c r="AM90" s="252"/>
      <c r="AN90" s="251"/>
      <c r="AO90" s="144"/>
      <c r="AP90" s="253"/>
      <c r="AQ90" s="251"/>
      <c r="AR90" s="254"/>
      <c r="AS90" s="144"/>
      <c r="AT90" s="253"/>
      <c r="AU90" s="251"/>
      <c r="AV90" s="254"/>
      <c r="AW90" s="22"/>
      <c r="AX90" s="143"/>
      <c r="AY90" s="143"/>
      <c r="AZ90" s="143"/>
      <c r="BA90" s="143"/>
      <c r="BB90" s="252"/>
      <c r="BC90" s="143"/>
    </row>
    <row r="91" spans="1:55" ht="14.25" thickBot="1"/>
    <row r="92" spans="1:55" s="255" customFormat="1" ht="20.100000000000001" customHeight="1">
      <c r="A92" s="256"/>
      <c r="B92" s="497" t="s">
        <v>11</v>
      </c>
      <c r="C92" s="498"/>
      <c r="D92" s="498"/>
      <c r="E92" s="499"/>
      <c r="F92" s="500" t="s">
        <v>12</v>
      </c>
      <c r="G92" s="501"/>
      <c r="H92" s="501"/>
      <c r="I92" s="501"/>
      <c r="J92" s="501"/>
      <c r="K92" s="501"/>
      <c r="L92" s="502"/>
      <c r="M92" s="503" t="s">
        <v>13</v>
      </c>
      <c r="N92" s="504"/>
      <c r="O92" s="504"/>
      <c r="P92" s="504"/>
      <c r="Q92" s="504"/>
      <c r="R92" s="504"/>
      <c r="S92" s="504"/>
      <c r="T92" s="504"/>
      <c r="U92" s="504"/>
      <c r="V92" s="504"/>
      <c r="W92" s="505"/>
      <c r="X92" s="506" t="s">
        <v>14</v>
      </c>
      <c r="Y92" s="507"/>
      <c r="Z92" s="507"/>
      <c r="AA92" s="508"/>
      <c r="AB92" s="506" t="s">
        <v>15</v>
      </c>
      <c r="AC92" s="507"/>
      <c r="AD92" s="507"/>
      <c r="AE92" s="509"/>
      <c r="AF92" s="143"/>
      <c r="AG92" s="143"/>
      <c r="AH92" s="257"/>
      <c r="AI92" s="250"/>
      <c r="AJ92" s="257"/>
      <c r="AK92" s="258"/>
      <c r="AL92" s="257"/>
      <c r="AM92" s="250"/>
      <c r="AN92" s="257"/>
      <c r="AO92" s="258"/>
      <c r="AP92" s="257"/>
      <c r="AQ92" s="250"/>
      <c r="AR92" s="257"/>
      <c r="AS92" s="258"/>
      <c r="AT92" s="259"/>
      <c r="AU92" s="259"/>
      <c r="AV92" s="259"/>
      <c r="AW92" s="259"/>
      <c r="AX92" s="259"/>
      <c r="AY92" s="259"/>
      <c r="AZ92" s="259"/>
      <c r="BA92" s="259"/>
      <c r="BB92" s="259"/>
      <c r="BC92" s="259"/>
    </row>
    <row r="93" spans="1:55" s="255" customFormat="1" ht="20.100000000000001" customHeight="1">
      <c r="A93" s="260"/>
      <c r="B93" s="526" t="s">
        <v>16</v>
      </c>
      <c r="C93" s="527"/>
      <c r="D93" s="527"/>
      <c r="E93" s="528"/>
      <c r="F93" s="529">
        <v>0.5625</v>
      </c>
      <c r="G93" s="530"/>
      <c r="H93" s="530"/>
      <c r="I93" s="261" t="s">
        <v>17</v>
      </c>
      <c r="J93" s="530">
        <v>0.57847222222222217</v>
      </c>
      <c r="K93" s="530"/>
      <c r="L93" s="531"/>
      <c r="M93" s="532" t="s">
        <v>115</v>
      </c>
      <c r="N93" s="533"/>
      <c r="O93" s="533"/>
      <c r="P93" s="533"/>
      <c r="Q93" s="533"/>
      <c r="R93" s="262" t="s">
        <v>18</v>
      </c>
      <c r="S93" s="533" t="s">
        <v>197</v>
      </c>
      <c r="T93" s="533"/>
      <c r="U93" s="533"/>
      <c r="V93" s="533"/>
      <c r="W93" s="534"/>
      <c r="X93" s="510" t="str">
        <f>M98</f>
        <v>北前野</v>
      </c>
      <c r="Y93" s="511"/>
      <c r="Z93" s="511"/>
      <c r="AA93" s="535"/>
      <c r="AB93" s="510" t="str">
        <f>S98</f>
        <v>ときわ台</v>
      </c>
      <c r="AC93" s="511"/>
      <c r="AD93" s="511"/>
      <c r="AE93" s="512"/>
      <c r="AF93" s="143"/>
      <c r="AG93" s="143"/>
      <c r="AH93" s="145"/>
      <c r="AI93" s="253"/>
      <c r="AJ93" s="145"/>
      <c r="AK93" s="254"/>
      <c r="AL93" s="145"/>
      <c r="AM93" s="253"/>
      <c r="AN93" s="145"/>
      <c r="AO93" s="254"/>
      <c r="AP93" s="145"/>
      <c r="AQ93" s="253"/>
      <c r="AR93" s="145"/>
      <c r="AS93" s="254"/>
      <c r="AT93" s="143"/>
      <c r="AU93" s="143"/>
      <c r="AV93" s="145"/>
      <c r="AW93" s="145"/>
      <c r="AX93" s="145"/>
      <c r="AY93" s="145"/>
      <c r="AZ93" s="145"/>
      <c r="BA93" s="145"/>
      <c r="BB93" s="145"/>
      <c r="BC93" s="145"/>
    </row>
    <row r="94" spans="1:55" s="255" customFormat="1" ht="20.100000000000001" customHeight="1">
      <c r="A94" s="145"/>
      <c r="B94" s="513" t="s">
        <v>19</v>
      </c>
      <c r="C94" s="514"/>
      <c r="D94" s="514"/>
      <c r="E94" s="515"/>
      <c r="F94" s="516">
        <v>0.58194444444444449</v>
      </c>
      <c r="G94" s="517"/>
      <c r="H94" s="517"/>
      <c r="I94" s="263" t="s">
        <v>17</v>
      </c>
      <c r="J94" s="517">
        <v>0.59791666666666665</v>
      </c>
      <c r="K94" s="517"/>
      <c r="L94" s="518"/>
      <c r="M94" s="519" t="s">
        <v>194</v>
      </c>
      <c r="N94" s="520"/>
      <c r="O94" s="520"/>
      <c r="P94" s="520"/>
      <c r="Q94" s="520"/>
      <c r="R94" s="264" t="s">
        <v>18</v>
      </c>
      <c r="S94" s="520" t="s">
        <v>195</v>
      </c>
      <c r="T94" s="520"/>
      <c r="U94" s="520"/>
      <c r="V94" s="520"/>
      <c r="W94" s="521"/>
      <c r="X94" s="522" t="str">
        <f>M93</f>
        <v>ゴールデン</v>
      </c>
      <c r="Y94" s="523"/>
      <c r="Z94" s="523"/>
      <c r="AA94" s="524"/>
      <c r="AB94" s="522" t="str">
        <f>S93</f>
        <v>志村東</v>
      </c>
      <c r="AC94" s="523"/>
      <c r="AD94" s="523"/>
      <c r="AE94" s="525"/>
      <c r="AF94" s="143"/>
      <c r="AG94" s="143"/>
      <c r="AH94" s="145"/>
      <c r="AI94" s="253"/>
      <c r="AJ94" s="145"/>
      <c r="AK94" s="254"/>
      <c r="AL94" s="145"/>
      <c r="AM94" s="253"/>
      <c r="AN94" s="145"/>
      <c r="AO94" s="254"/>
      <c r="AP94" s="145"/>
      <c r="AQ94" s="253"/>
      <c r="AR94" s="145"/>
      <c r="AS94" s="254"/>
      <c r="AT94" s="143"/>
      <c r="AU94" s="143"/>
      <c r="AV94" s="145"/>
      <c r="AW94" s="145"/>
      <c r="AX94" s="145"/>
      <c r="AY94" s="145"/>
      <c r="AZ94" s="145"/>
      <c r="BA94" s="145"/>
      <c r="BB94" s="145"/>
      <c r="BC94" s="145"/>
    </row>
    <row r="95" spans="1:55" s="255" customFormat="1" ht="20.100000000000001" customHeight="1">
      <c r="A95" s="253"/>
      <c r="B95" s="513" t="s">
        <v>20</v>
      </c>
      <c r="C95" s="514"/>
      <c r="D95" s="514"/>
      <c r="E95" s="515"/>
      <c r="F95" s="516">
        <v>0.60138888888888897</v>
      </c>
      <c r="G95" s="517"/>
      <c r="H95" s="517"/>
      <c r="I95" s="263" t="s">
        <v>17</v>
      </c>
      <c r="J95" s="517">
        <v>0.61736111111111103</v>
      </c>
      <c r="K95" s="517"/>
      <c r="L95" s="518"/>
      <c r="M95" s="519" t="s">
        <v>117</v>
      </c>
      <c r="N95" s="520"/>
      <c r="O95" s="520"/>
      <c r="P95" s="520"/>
      <c r="Q95" s="520"/>
      <c r="R95" s="264" t="s">
        <v>18</v>
      </c>
      <c r="S95" s="520" t="s">
        <v>115</v>
      </c>
      <c r="T95" s="520"/>
      <c r="U95" s="520"/>
      <c r="V95" s="520"/>
      <c r="W95" s="521"/>
      <c r="X95" s="522" t="str">
        <f t="shared" ref="X95:X98" si="0">M94</f>
        <v>北前野</v>
      </c>
      <c r="Y95" s="523"/>
      <c r="Z95" s="523"/>
      <c r="AA95" s="524"/>
      <c r="AB95" s="522" t="str">
        <f t="shared" ref="AB95:AB98" si="1">S94</f>
        <v>徳丸</v>
      </c>
      <c r="AC95" s="523"/>
      <c r="AD95" s="523"/>
      <c r="AE95" s="525"/>
      <c r="AF95" s="143"/>
      <c r="AG95" s="143"/>
      <c r="AH95" s="145"/>
      <c r="AI95" s="253"/>
      <c r="AJ95" s="145"/>
      <c r="AK95" s="254"/>
      <c r="AL95" s="145"/>
      <c r="AM95" s="253"/>
      <c r="AN95" s="145"/>
      <c r="AO95" s="254"/>
      <c r="AP95" s="145"/>
      <c r="AQ95" s="253"/>
      <c r="AR95" s="145"/>
      <c r="AS95" s="254"/>
      <c r="AT95" s="143"/>
      <c r="AU95" s="143"/>
      <c r="AV95" s="145"/>
      <c r="AW95" s="145"/>
      <c r="AX95" s="145"/>
      <c r="AY95" s="145"/>
      <c r="AZ95" s="145"/>
      <c r="BA95" s="145"/>
      <c r="BB95" s="145"/>
      <c r="BC95" s="145"/>
    </row>
    <row r="96" spans="1:55" s="255" customFormat="1" ht="20.100000000000001" customHeight="1">
      <c r="A96" s="253"/>
      <c r="B96" s="513" t="s">
        <v>21</v>
      </c>
      <c r="C96" s="514"/>
      <c r="D96" s="514"/>
      <c r="E96" s="515"/>
      <c r="F96" s="516">
        <v>0.62083333333333302</v>
      </c>
      <c r="G96" s="517"/>
      <c r="H96" s="517"/>
      <c r="I96" s="263" t="s">
        <v>17</v>
      </c>
      <c r="J96" s="517">
        <v>0.63680555555555596</v>
      </c>
      <c r="K96" s="517"/>
      <c r="L96" s="518"/>
      <c r="M96" s="519">
        <v>360</v>
      </c>
      <c r="N96" s="520"/>
      <c r="O96" s="520"/>
      <c r="P96" s="520"/>
      <c r="Q96" s="520"/>
      <c r="R96" s="264" t="s">
        <v>18</v>
      </c>
      <c r="S96" s="520" t="s">
        <v>194</v>
      </c>
      <c r="T96" s="520"/>
      <c r="U96" s="520"/>
      <c r="V96" s="520"/>
      <c r="W96" s="521"/>
      <c r="X96" s="522" t="str">
        <f t="shared" si="0"/>
        <v>アズサ</v>
      </c>
      <c r="Y96" s="523"/>
      <c r="Z96" s="523"/>
      <c r="AA96" s="524"/>
      <c r="AB96" s="522" t="str">
        <f t="shared" si="1"/>
        <v>ゴールデン</v>
      </c>
      <c r="AC96" s="523"/>
      <c r="AD96" s="523"/>
      <c r="AE96" s="525"/>
      <c r="AF96" s="143"/>
      <c r="AG96" s="143"/>
      <c r="AH96" s="145"/>
      <c r="AI96" s="253"/>
      <c r="AJ96" s="145"/>
      <c r="AK96" s="254"/>
      <c r="AL96" s="145"/>
      <c r="AM96" s="253"/>
      <c r="AN96" s="145"/>
      <c r="AO96" s="254"/>
      <c r="AP96" s="145"/>
      <c r="AQ96" s="253"/>
      <c r="AR96" s="145"/>
      <c r="AS96" s="254"/>
      <c r="AT96" s="143"/>
      <c r="AU96" s="143"/>
      <c r="AV96" s="145"/>
      <c r="AW96" s="145"/>
      <c r="AX96" s="145"/>
      <c r="AY96" s="145"/>
      <c r="AZ96" s="145"/>
      <c r="BA96" s="145"/>
      <c r="BB96" s="145"/>
      <c r="BC96" s="145"/>
    </row>
    <row r="97" spans="1:55" s="255" customFormat="1" ht="20.100000000000001" customHeight="1">
      <c r="A97" s="253"/>
      <c r="B97" s="513" t="s">
        <v>22</v>
      </c>
      <c r="C97" s="514"/>
      <c r="D97" s="514"/>
      <c r="E97" s="515"/>
      <c r="F97" s="516">
        <v>0.64027777777777795</v>
      </c>
      <c r="G97" s="517"/>
      <c r="H97" s="517"/>
      <c r="I97" s="263" t="s">
        <v>17</v>
      </c>
      <c r="J97" s="517">
        <v>0.65625</v>
      </c>
      <c r="K97" s="517"/>
      <c r="L97" s="518"/>
      <c r="M97" s="519" t="s">
        <v>197</v>
      </c>
      <c r="N97" s="520"/>
      <c r="O97" s="520"/>
      <c r="P97" s="520"/>
      <c r="Q97" s="520"/>
      <c r="R97" s="264" t="s">
        <v>18</v>
      </c>
      <c r="S97" s="520" t="s">
        <v>117</v>
      </c>
      <c r="T97" s="520"/>
      <c r="U97" s="520"/>
      <c r="V97" s="520"/>
      <c r="W97" s="521"/>
      <c r="X97" s="522">
        <f t="shared" si="0"/>
        <v>360</v>
      </c>
      <c r="Y97" s="523"/>
      <c r="Z97" s="523"/>
      <c r="AA97" s="524"/>
      <c r="AB97" s="522" t="str">
        <f t="shared" si="1"/>
        <v>北前野</v>
      </c>
      <c r="AC97" s="523"/>
      <c r="AD97" s="523"/>
      <c r="AE97" s="525"/>
      <c r="AF97" s="143"/>
      <c r="AG97" s="143"/>
      <c r="AH97" s="145"/>
      <c r="AI97" s="253"/>
      <c r="AJ97" s="145"/>
      <c r="AK97" s="254"/>
      <c r="AL97" s="145"/>
      <c r="AM97" s="253"/>
      <c r="AN97" s="145"/>
      <c r="AO97" s="254"/>
      <c r="AP97" s="145"/>
      <c r="AQ97" s="253"/>
      <c r="AR97" s="145"/>
      <c r="AS97" s="254"/>
      <c r="AT97" s="143"/>
      <c r="AU97" s="143"/>
      <c r="AV97" s="145"/>
      <c r="AW97" s="145"/>
      <c r="AX97" s="145"/>
      <c r="AY97" s="145"/>
      <c r="AZ97" s="145"/>
      <c r="BA97" s="145"/>
      <c r="BB97" s="145"/>
      <c r="BC97" s="145"/>
    </row>
    <row r="98" spans="1:55" s="255" customFormat="1" ht="20.100000000000001" customHeight="1">
      <c r="A98" s="253"/>
      <c r="B98" s="513" t="s">
        <v>23</v>
      </c>
      <c r="C98" s="514"/>
      <c r="D98" s="514"/>
      <c r="E98" s="515"/>
      <c r="F98" s="516">
        <v>0.65972222222222199</v>
      </c>
      <c r="G98" s="517"/>
      <c r="H98" s="517"/>
      <c r="I98" s="263" t="s">
        <v>17</v>
      </c>
      <c r="J98" s="517">
        <v>0.67569444444444504</v>
      </c>
      <c r="K98" s="517"/>
      <c r="L98" s="518"/>
      <c r="M98" s="519" t="s">
        <v>194</v>
      </c>
      <c r="N98" s="520"/>
      <c r="O98" s="520"/>
      <c r="P98" s="520"/>
      <c r="Q98" s="520"/>
      <c r="R98" s="264" t="s">
        <v>18</v>
      </c>
      <c r="S98" s="520" t="s">
        <v>218</v>
      </c>
      <c r="T98" s="520"/>
      <c r="U98" s="520"/>
      <c r="V98" s="520"/>
      <c r="W98" s="521"/>
      <c r="X98" s="522" t="str">
        <f t="shared" si="0"/>
        <v>志村東</v>
      </c>
      <c r="Y98" s="523"/>
      <c r="Z98" s="523"/>
      <c r="AA98" s="524"/>
      <c r="AB98" s="522" t="str">
        <f t="shared" si="1"/>
        <v>アズサ</v>
      </c>
      <c r="AC98" s="523"/>
      <c r="AD98" s="523"/>
      <c r="AE98" s="525"/>
      <c r="AF98" s="143"/>
      <c r="AG98" s="143"/>
      <c r="AH98" s="145"/>
      <c r="AI98" s="253"/>
      <c r="AJ98" s="145"/>
      <c r="AK98" s="254"/>
      <c r="AL98" s="145"/>
      <c r="AM98" s="253"/>
      <c r="AN98" s="145"/>
      <c r="AO98" s="254"/>
      <c r="AP98" s="145"/>
      <c r="AQ98" s="253"/>
      <c r="AR98" s="145"/>
      <c r="AS98" s="254"/>
      <c r="AT98" s="143"/>
      <c r="AU98" s="143"/>
      <c r="AV98" s="145"/>
      <c r="AW98" s="145"/>
      <c r="AX98" s="145"/>
      <c r="AY98" s="145"/>
      <c r="AZ98" s="145"/>
      <c r="BA98" s="145"/>
      <c r="BB98" s="145"/>
      <c r="BC98" s="145"/>
    </row>
    <row r="99" spans="1:55" s="255" customFormat="1" ht="20.100000000000001" customHeight="1">
      <c r="A99" s="253"/>
      <c r="B99" s="513" t="s">
        <v>323</v>
      </c>
      <c r="C99" s="514"/>
      <c r="D99" s="514"/>
      <c r="E99" s="514"/>
      <c r="F99" s="514"/>
      <c r="G99" s="514"/>
      <c r="H99" s="514"/>
      <c r="I99" s="514"/>
      <c r="J99" s="514"/>
      <c r="K99" s="514"/>
      <c r="L99" s="514"/>
      <c r="M99" s="514"/>
      <c r="N99" s="514"/>
      <c r="O99" s="514"/>
      <c r="P99" s="514"/>
      <c r="Q99" s="514"/>
      <c r="R99" s="514"/>
      <c r="S99" s="514"/>
      <c r="T99" s="514"/>
      <c r="U99" s="514"/>
      <c r="V99" s="514"/>
      <c r="W99" s="514"/>
      <c r="X99" s="514"/>
      <c r="Y99" s="514"/>
      <c r="Z99" s="514"/>
      <c r="AA99" s="514"/>
      <c r="AB99" s="514"/>
      <c r="AC99" s="514"/>
      <c r="AD99" s="514"/>
      <c r="AE99" s="555"/>
      <c r="AF99" s="143"/>
      <c r="AG99" s="143"/>
      <c r="AH99" s="145"/>
      <c r="AI99" s="253"/>
      <c r="AJ99" s="145"/>
      <c r="AK99" s="254"/>
      <c r="AL99" s="145"/>
      <c r="AM99" s="253"/>
      <c r="AN99" s="145"/>
      <c r="AO99" s="254"/>
      <c r="AP99" s="145"/>
      <c r="AQ99" s="253"/>
      <c r="AR99" s="145"/>
      <c r="AS99" s="254"/>
      <c r="AT99" s="143"/>
      <c r="AU99" s="143"/>
      <c r="AV99" s="145"/>
      <c r="AW99" s="145"/>
      <c r="AX99" s="145"/>
      <c r="AY99" s="145"/>
      <c r="AZ99" s="145"/>
      <c r="BA99" s="145"/>
      <c r="BB99" s="145"/>
      <c r="BC99" s="145"/>
    </row>
    <row r="100" spans="1:55" s="255" customFormat="1" ht="20.100000000000001" customHeight="1">
      <c r="A100" s="260"/>
      <c r="B100" s="513" t="s">
        <v>24</v>
      </c>
      <c r="C100" s="514"/>
      <c r="D100" s="514"/>
      <c r="E100" s="515"/>
      <c r="F100" s="516">
        <v>0.68611111111111101</v>
      </c>
      <c r="G100" s="517"/>
      <c r="H100" s="517"/>
      <c r="I100" s="263" t="s">
        <v>17</v>
      </c>
      <c r="J100" s="517">
        <v>0.70347222222222217</v>
      </c>
      <c r="K100" s="517"/>
      <c r="L100" s="518"/>
      <c r="M100" s="519"/>
      <c r="N100" s="520"/>
      <c r="O100" s="520"/>
      <c r="P100" s="520"/>
      <c r="Q100" s="520"/>
      <c r="R100" s="264" t="s">
        <v>18</v>
      </c>
      <c r="S100" s="520"/>
      <c r="T100" s="520"/>
      <c r="U100" s="520"/>
      <c r="V100" s="520"/>
      <c r="W100" s="521"/>
      <c r="X100" s="522"/>
      <c r="Y100" s="523"/>
      <c r="Z100" s="523"/>
      <c r="AA100" s="524"/>
      <c r="AB100" s="522"/>
      <c r="AC100" s="523"/>
      <c r="AD100" s="523"/>
      <c r="AE100" s="525"/>
      <c r="AF100" s="143"/>
      <c r="AG100" s="143"/>
      <c r="AH100" s="145"/>
      <c r="AI100" s="253"/>
      <c r="AJ100" s="145"/>
      <c r="AK100" s="254"/>
      <c r="AL100" s="145"/>
      <c r="AM100" s="253"/>
      <c r="AN100" s="145"/>
      <c r="AO100" s="254"/>
      <c r="AP100" s="145"/>
      <c r="AQ100" s="253"/>
      <c r="AR100" s="145"/>
      <c r="AS100" s="254"/>
      <c r="AT100" s="143"/>
      <c r="AU100" s="143"/>
      <c r="AV100" s="145"/>
      <c r="AW100" s="145"/>
      <c r="AX100" s="145"/>
      <c r="AY100" s="145"/>
      <c r="AZ100" s="145"/>
      <c r="BA100" s="145"/>
      <c r="BB100" s="145"/>
      <c r="BC100" s="145"/>
    </row>
    <row r="101" spans="1:55" s="255" customFormat="1" ht="20.100000000000001" customHeight="1" thickBot="1">
      <c r="A101" s="260"/>
      <c r="B101" s="536" t="s">
        <v>25</v>
      </c>
      <c r="C101" s="537"/>
      <c r="D101" s="537"/>
      <c r="E101" s="538"/>
      <c r="F101" s="539"/>
      <c r="G101" s="540"/>
      <c r="H101" s="540"/>
      <c r="I101" s="265" t="s">
        <v>17</v>
      </c>
      <c r="J101" s="540"/>
      <c r="K101" s="540"/>
      <c r="L101" s="541"/>
      <c r="M101" s="542"/>
      <c r="N101" s="543"/>
      <c r="O101" s="543"/>
      <c r="P101" s="543"/>
      <c r="Q101" s="543"/>
      <c r="R101" s="266" t="s">
        <v>18</v>
      </c>
      <c r="S101" s="543"/>
      <c r="T101" s="543"/>
      <c r="U101" s="543"/>
      <c r="V101" s="543"/>
      <c r="W101" s="544"/>
      <c r="X101" s="545"/>
      <c r="Y101" s="546"/>
      <c r="Z101" s="546"/>
      <c r="AA101" s="547"/>
      <c r="AB101" s="545"/>
      <c r="AC101" s="546"/>
      <c r="AD101" s="546"/>
      <c r="AE101" s="548"/>
      <c r="AF101" s="143"/>
      <c r="AG101" s="143"/>
      <c r="AH101" s="145"/>
      <c r="AI101" s="253"/>
      <c r="AJ101" s="145"/>
      <c r="AK101" s="254"/>
      <c r="AL101" s="145"/>
      <c r="AM101" s="253"/>
      <c r="AN101" s="145"/>
      <c r="AO101" s="254"/>
      <c r="AP101" s="145"/>
      <c r="AQ101" s="253"/>
      <c r="AR101" s="145"/>
      <c r="AS101" s="254"/>
      <c r="AT101" s="143"/>
      <c r="AU101" s="143"/>
      <c r="AV101" s="145"/>
      <c r="AW101" s="145"/>
      <c r="AX101" s="145"/>
      <c r="AY101" s="145"/>
      <c r="AZ101" s="145"/>
      <c r="BA101" s="145"/>
      <c r="BB101" s="145"/>
      <c r="BC101" s="145"/>
    </row>
    <row r="102" spans="1:55" ht="14.25" thickBot="1"/>
    <row r="103" spans="1:55" s="255" customFormat="1" ht="20.100000000000001" customHeight="1">
      <c r="A103" s="256"/>
      <c r="B103" s="497" t="s">
        <v>91</v>
      </c>
      <c r="C103" s="498"/>
      <c r="D103" s="498"/>
      <c r="E103" s="499"/>
      <c r="F103" s="500" t="s">
        <v>12</v>
      </c>
      <c r="G103" s="501"/>
      <c r="H103" s="501"/>
      <c r="I103" s="501"/>
      <c r="J103" s="501"/>
      <c r="K103" s="501"/>
      <c r="L103" s="502"/>
      <c r="M103" s="503" t="s">
        <v>13</v>
      </c>
      <c r="N103" s="504"/>
      <c r="O103" s="504"/>
      <c r="P103" s="504"/>
      <c r="Q103" s="504"/>
      <c r="R103" s="504"/>
      <c r="S103" s="504"/>
      <c r="T103" s="504"/>
      <c r="U103" s="504"/>
      <c r="V103" s="504"/>
      <c r="W103" s="505"/>
      <c r="X103" s="506" t="s">
        <v>14</v>
      </c>
      <c r="Y103" s="507"/>
      <c r="Z103" s="507"/>
      <c r="AA103" s="508"/>
      <c r="AB103" s="506" t="s">
        <v>15</v>
      </c>
      <c r="AC103" s="507"/>
      <c r="AD103" s="507"/>
      <c r="AE103" s="509"/>
      <c r="AF103" s="143"/>
      <c r="AG103" s="143"/>
      <c r="AH103" s="257"/>
      <c r="AI103" s="250"/>
      <c r="AJ103" s="257"/>
      <c r="AK103" s="258"/>
      <c r="AL103" s="257"/>
      <c r="AM103" s="250"/>
      <c r="AN103" s="257"/>
      <c r="AO103" s="258"/>
      <c r="AP103" s="257"/>
      <c r="AQ103" s="250"/>
      <c r="AR103" s="257"/>
      <c r="AS103" s="258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</row>
    <row r="104" spans="1:55" s="255" customFormat="1" ht="20.100000000000001" customHeight="1">
      <c r="A104" s="260"/>
      <c r="B104" s="526" t="s">
        <v>16</v>
      </c>
      <c r="C104" s="527"/>
      <c r="D104" s="527"/>
      <c r="E104" s="528"/>
      <c r="F104" s="529">
        <v>0.5625</v>
      </c>
      <c r="G104" s="530"/>
      <c r="H104" s="530"/>
      <c r="I104" s="261" t="s">
        <v>17</v>
      </c>
      <c r="J104" s="530">
        <v>0.57847222222222217</v>
      </c>
      <c r="K104" s="530"/>
      <c r="L104" s="531"/>
      <c r="M104" s="552" t="s">
        <v>217</v>
      </c>
      <c r="N104" s="527"/>
      <c r="O104" s="527"/>
      <c r="P104" s="527"/>
      <c r="Q104" s="553"/>
      <c r="R104" s="262" t="s">
        <v>18</v>
      </c>
      <c r="S104" s="554" t="s">
        <v>175</v>
      </c>
      <c r="T104" s="527"/>
      <c r="U104" s="527"/>
      <c r="V104" s="527"/>
      <c r="W104" s="528"/>
      <c r="X104" s="510" t="str">
        <f>M109</f>
        <v>徳丸</v>
      </c>
      <c r="Y104" s="511"/>
      <c r="Z104" s="511"/>
      <c r="AA104" s="535"/>
      <c r="AB104" s="510">
        <f>S109</f>
        <v>360</v>
      </c>
      <c r="AC104" s="511"/>
      <c r="AD104" s="511"/>
      <c r="AE104" s="512"/>
      <c r="AF104" s="143"/>
      <c r="AG104" s="143"/>
      <c r="AH104" s="145"/>
      <c r="AI104" s="253"/>
      <c r="AJ104" s="145"/>
      <c r="AK104" s="254"/>
      <c r="AL104" s="145"/>
      <c r="AM104" s="253"/>
      <c r="AN104" s="145"/>
      <c r="AO104" s="254"/>
      <c r="AP104" s="145"/>
      <c r="AQ104" s="253"/>
      <c r="AR104" s="145"/>
      <c r="AS104" s="254"/>
      <c r="AT104" s="143"/>
      <c r="AU104" s="143"/>
      <c r="AV104" s="145"/>
      <c r="AW104" s="145"/>
      <c r="AX104" s="145"/>
      <c r="AY104" s="145"/>
      <c r="AZ104" s="145"/>
      <c r="BA104" s="145"/>
      <c r="BB104" s="145"/>
      <c r="BC104" s="145"/>
    </row>
    <row r="105" spans="1:55" s="255" customFormat="1" ht="20.100000000000001" customHeight="1">
      <c r="A105" s="145"/>
      <c r="B105" s="513" t="s">
        <v>19</v>
      </c>
      <c r="C105" s="514"/>
      <c r="D105" s="514"/>
      <c r="E105" s="515"/>
      <c r="F105" s="516">
        <v>0.58194444444444449</v>
      </c>
      <c r="G105" s="517"/>
      <c r="H105" s="517"/>
      <c r="I105" s="263" t="s">
        <v>17</v>
      </c>
      <c r="J105" s="517">
        <v>0.59791666666666665</v>
      </c>
      <c r="K105" s="517"/>
      <c r="L105" s="518"/>
      <c r="M105" s="549">
        <v>360</v>
      </c>
      <c r="N105" s="514"/>
      <c r="O105" s="514"/>
      <c r="P105" s="514"/>
      <c r="Q105" s="550"/>
      <c r="R105" s="264" t="s">
        <v>18</v>
      </c>
      <c r="S105" s="551" t="s">
        <v>218</v>
      </c>
      <c r="T105" s="514"/>
      <c r="U105" s="514"/>
      <c r="V105" s="514"/>
      <c r="W105" s="514"/>
      <c r="X105" s="522" t="str">
        <f>M104</f>
        <v>北野</v>
      </c>
      <c r="Y105" s="523"/>
      <c r="Z105" s="523"/>
      <c r="AA105" s="524"/>
      <c r="AB105" s="522" t="str">
        <f>S104</f>
        <v>リトルインディアンズ</v>
      </c>
      <c r="AC105" s="523"/>
      <c r="AD105" s="523"/>
      <c r="AE105" s="525"/>
      <c r="AF105" s="143"/>
      <c r="AG105" s="143"/>
      <c r="AH105" s="145"/>
      <c r="AI105" s="253"/>
      <c r="AJ105" s="145"/>
      <c r="AK105" s="254"/>
      <c r="AL105" s="145"/>
      <c r="AM105" s="253"/>
      <c r="AN105" s="145"/>
      <c r="AO105" s="254"/>
      <c r="AP105" s="145"/>
      <c r="AQ105" s="253"/>
      <c r="AR105" s="145"/>
      <c r="AS105" s="254"/>
      <c r="AT105" s="143"/>
      <c r="AU105" s="143"/>
      <c r="AV105" s="145"/>
      <c r="AW105" s="145"/>
      <c r="AX105" s="145"/>
      <c r="AY105" s="145"/>
      <c r="AZ105" s="145"/>
      <c r="BA105" s="145"/>
      <c r="BB105" s="145"/>
      <c r="BC105" s="145"/>
    </row>
    <row r="106" spans="1:55" s="255" customFormat="1" ht="20.100000000000001" customHeight="1">
      <c r="A106" s="253"/>
      <c r="B106" s="513" t="s">
        <v>20</v>
      </c>
      <c r="C106" s="514"/>
      <c r="D106" s="514"/>
      <c r="E106" s="515"/>
      <c r="F106" s="516">
        <v>0.60138888888888897</v>
      </c>
      <c r="G106" s="517"/>
      <c r="H106" s="517"/>
      <c r="I106" s="263" t="s">
        <v>17</v>
      </c>
      <c r="J106" s="517">
        <v>0.61736111111111103</v>
      </c>
      <c r="K106" s="517"/>
      <c r="L106" s="518"/>
      <c r="M106" s="549" t="s">
        <v>207</v>
      </c>
      <c r="N106" s="514"/>
      <c r="O106" s="514"/>
      <c r="P106" s="514"/>
      <c r="Q106" s="550"/>
      <c r="R106" s="267" t="s">
        <v>18</v>
      </c>
      <c r="S106" s="549" t="s">
        <v>217</v>
      </c>
      <c r="T106" s="514"/>
      <c r="U106" s="514"/>
      <c r="V106" s="514"/>
      <c r="W106" s="550"/>
      <c r="X106" s="522">
        <f t="shared" ref="X106:X109" si="2">M105</f>
        <v>360</v>
      </c>
      <c r="Y106" s="523"/>
      <c r="Z106" s="523"/>
      <c r="AA106" s="524"/>
      <c r="AB106" s="522" t="str">
        <f t="shared" ref="AB106:AB109" si="3">S105</f>
        <v>ときわ台</v>
      </c>
      <c r="AC106" s="523"/>
      <c r="AD106" s="523"/>
      <c r="AE106" s="525"/>
      <c r="AF106" s="143"/>
      <c r="AG106" s="143"/>
      <c r="AH106" s="145"/>
      <c r="AI106" s="253"/>
      <c r="AJ106" s="145"/>
      <c r="AK106" s="254"/>
      <c r="AL106" s="145"/>
      <c r="AM106" s="253"/>
      <c r="AN106" s="145"/>
      <c r="AO106" s="254"/>
      <c r="AP106" s="145"/>
      <c r="AQ106" s="253"/>
      <c r="AR106" s="145"/>
      <c r="AS106" s="254"/>
      <c r="AT106" s="143"/>
      <c r="AU106" s="143"/>
      <c r="AV106" s="145"/>
      <c r="AW106" s="145"/>
      <c r="AX106" s="145"/>
      <c r="AY106" s="145"/>
      <c r="AZ106" s="145"/>
      <c r="BA106" s="145"/>
      <c r="BB106" s="145"/>
      <c r="BC106" s="145"/>
    </row>
    <row r="107" spans="1:55" s="255" customFormat="1" ht="20.100000000000001" customHeight="1">
      <c r="A107" s="253"/>
      <c r="B107" s="513" t="s">
        <v>21</v>
      </c>
      <c r="C107" s="514"/>
      <c r="D107" s="514"/>
      <c r="E107" s="515"/>
      <c r="F107" s="516">
        <v>0.62083333333333302</v>
      </c>
      <c r="G107" s="517"/>
      <c r="H107" s="517"/>
      <c r="I107" s="263" t="s">
        <v>17</v>
      </c>
      <c r="J107" s="517">
        <v>0.63680555555555596</v>
      </c>
      <c r="K107" s="517"/>
      <c r="L107" s="518"/>
      <c r="M107" s="551" t="s">
        <v>218</v>
      </c>
      <c r="N107" s="514"/>
      <c r="O107" s="514"/>
      <c r="P107" s="514"/>
      <c r="Q107" s="514"/>
      <c r="R107" s="264" t="s">
        <v>18</v>
      </c>
      <c r="S107" s="551" t="s">
        <v>195</v>
      </c>
      <c r="T107" s="514"/>
      <c r="U107" s="514"/>
      <c r="V107" s="514"/>
      <c r="W107" s="515"/>
      <c r="X107" s="522" t="str">
        <f t="shared" si="2"/>
        <v>向原</v>
      </c>
      <c r="Y107" s="523"/>
      <c r="Z107" s="523"/>
      <c r="AA107" s="524"/>
      <c r="AB107" s="522" t="str">
        <f t="shared" si="3"/>
        <v>北野</v>
      </c>
      <c r="AC107" s="523"/>
      <c r="AD107" s="523"/>
      <c r="AE107" s="525"/>
      <c r="AF107" s="143"/>
      <c r="AG107" s="143"/>
      <c r="AH107" s="145"/>
      <c r="AI107" s="253"/>
      <c r="AJ107" s="145"/>
      <c r="AK107" s="254"/>
      <c r="AL107" s="145"/>
      <c r="AM107" s="253"/>
      <c r="AN107" s="145"/>
      <c r="AO107" s="254"/>
      <c r="AP107" s="145"/>
      <c r="AQ107" s="253"/>
      <c r="AR107" s="145"/>
      <c r="AS107" s="254"/>
      <c r="AT107" s="143"/>
      <c r="AU107" s="143"/>
      <c r="AV107" s="145"/>
      <c r="AW107" s="145"/>
      <c r="AX107" s="145"/>
      <c r="AY107" s="145"/>
      <c r="AZ107" s="145"/>
      <c r="BA107" s="145"/>
      <c r="BB107" s="145"/>
      <c r="BC107" s="145"/>
    </row>
    <row r="108" spans="1:55" s="255" customFormat="1" ht="20.100000000000001" customHeight="1">
      <c r="A108" s="253"/>
      <c r="B108" s="513" t="s">
        <v>22</v>
      </c>
      <c r="C108" s="514"/>
      <c r="D108" s="514"/>
      <c r="E108" s="515"/>
      <c r="F108" s="516">
        <v>0.64027777777777795</v>
      </c>
      <c r="G108" s="517"/>
      <c r="H108" s="517"/>
      <c r="I108" s="263" t="s">
        <v>17</v>
      </c>
      <c r="J108" s="517">
        <v>0.65625</v>
      </c>
      <c r="K108" s="517"/>
      <c r="L108" s="518"/>
      <c r="M108" s="549" t="s">
        <v>175</v>
      </c>
      <c r="N108" s="514"/>
      <c r="O108" s="514"/>
      <c r="P108" s="514"/>
      <c r="Q108" s="514"/>
      <c r="R108" s="264" t="s">
        <v>18</v>
      </c>
      <c r="S108" s="551" t="s">
        <v>207</v>
      </c>
      <c r="T108" s="514"/>
      <c r="U108" s="514"/>
      <c r="V108" s="514"/>
      <c r="W108" s="514"/>
      <c r="X108" s="522" t="str">
        <f t="shared" si="2"/>
        <v>ときわ台</v>
      </c>
      <c r="Y108" s="523"/>
      <c r="Z108" s="523"/>
      <c r="AA108" s="524"/>
      <c r="AB108" s="522" t="str">
        <f t="shared" si="3"/>
        <v>徳丸</v>
      </c>
      <c r="AC108" s="523"/>
      <c r="AD108" s="523"/>
      <c r="AE108" s="525"/>
      <c r="AF108" s="143"/>
      <c r="AG108" s="143"/>
      <c r="AH108" s="145"/>
      <c r="AI108" s="253"/>
      <c r="AJ108" s="145"/>
      <c r="AK108" s="254"/>
      <c r="AL108" s="145"/>
      <c r="AM108" s="253"/>
      <c r="AN108" s="145"/>
      <c r="AO108" s="254"/>
      <c r="AP108" s="145"/>
      <c r="AQ108" s="253"/>
      <c r="AR108" s="145"/>
      <c r="AS108" s="254"/>
      <c r="AT108" s="143"/>
      <c r="AU108" s="143"/>
      <c r="AV108" s="145"/>
      <c r="AW108" s="145"/>
      <c r="AX108" s="145"/>
      <c r="AY108" s="145"/>
      <c r="AZ108" s="145"/>
      <c r="BA108" s="145"/>
      <c r="BB108" s="145"/>
      <c r="BC108" s="145"/>
    </row>
    <row r="109" spans="1:55" s="255" customFormat="1" ht="20.100000000000001" customHeight="1">
      <c r="A109" s="253"/>
      <c r="B109" s="513" t="s">
        <v>23</v>
      </c>
      <c r="C109" s="514"/>
      <c r="D109" s="514"/>
      <c r="E109" s="515"/>
      <c r="F109" s="516">
        <v>0.65972222222222199</v>
      </c>
      <c r="G109" s="517"/>
      <c r="H109" s="517"/>
      <c r="I109" s="263" t="s">
        <v>17</v>
      </c>
      <c r="J109" s="517">
        <v>0.67569444444444504</v>
      </c>
      <c r="K109" s="517"/>
      <c r="L109" s="518"/>
      <c r="M109" s="551" t="s">
        <v>195</v>
      </c>
      <c r="N109" s="514"/>
      <c r="O109" s="514"/>
      <c r="P109" s="514"/>
      <c r="Q109" s="515"/>
      <c r="R109" s="264" t="s">
        <v>18</v>
      </c>
      <c r="S109" s="549">
        <v>360</v>
      </c>
      <c r="T109" s="514"/>
      <c r="U109" s="514"/>
      <c r="V109" s="514"/>
      <c r="W109" s="550"/>
      <c r="X109" s="522" t="str">
        <f t="shared" si="2"/>
        <v>リトルインディアンズ</v>
      </c>
      <c r="Y109" s="523"/>
      <c r="Z109" s="523"/>
      <c r="AA109" s="524"/>
      <c r="AB109" s="522" t="str">
        <f t="shared" si="3"/>
        <v>向原</v>
      </c>
      <c r="AC109" s="523"/>
      <c r="AD109" s="523"/>
      <c r="AE109" s="525"/>
      <c r="AF109" s="143"/>
      <c r="AG109" s="143"/>
      <c r="AH109" s="145"/>
      <c r="AI109" s="253"/>
      <c r="AJ109" s="145"/>
      <c r="AK109" s="254"/>
      <c r="AL109" s="145"/>
      <c r="AM109" s="253"/>
      <c r="AN109" s="145"/>
      <c r="AO109" s="254"/>
      <c r="AP109" s="145"/>
      <c r="AQ109" s="253"/>
      <c r="AR109" s="145"/>
      <c r="AS109" s="254"/>
      <c r="AT109" s="143"/>
      <c r="AU109" s="143"/>
      <c r="AV109" s="145"/>
      <c r="AW109" s="145"/>
      <c r="AX109" s="145"/>
      <c r="AY109" s="145"/>
      <c r="AZ109" s="145"/>
      <c r="BA109" s="145"/>
      <c r="BB109" s="145"/>
      <c r="BC109" s="145"/>
    </row>
    <row r="110" spans="1:55" s="255" customFormat="1" ht="20.100000000000001" customHeight="1">
      <c r="A110" s="253"/>
      <c r="B110" s="513" t="s">
        <v>323</v>
      </c>
      <c r="C110" s="514"/>
      <c r="D110" s="514"/>
      <c r="E110" s="514"/>
      <c r="F110" s="514"/>
      <c r="G110" s="514"/>
      <c r="H110" s="514"/>
      <c r="I110" s="514"/>
      <c r="J110" s="514"/>
      <c r="K110" s="514"/>
      <c r="L110" s="514"/>
      <c r="M110" s="514"/>
      <c r="N110" s="514"/>
      <c r="O110" s="514"/>
      <c r="P110" s="514"/>
      <c r="Q110" s="514"/>
      <c r="R110" s="514"/>
      <c r="S110" s="514"/>
      <c r="T110" s="514"/>
      <c r="U110" s="514"/>
      <c r="V110" s="514"/>
      <c r="W110" s="514"/>
      <c r="X110" s="514"/>
      <c r="Y110" s="514"/>
      <c r="Z110" s="514"/>
      <c r="AA110" s="514"/>
      <c r="AB110" s="514"/>
      <c r="AC110" s="514"/>
      <c r="AD110" s="514"/>
      <c r="AE110" s="555"/>
      <c r="AF110" s="143"/>
      <c r="AG110" s="143"/>
      <c r="AH110" s="145"/>
      <c r="AI110" s="253"/>
      <c r="AJ110" s="145"/>
      <c r="AK110" s="254"/>
      <c r="AL110" s="145"/>
      <c r="AM110" s="253"/>
      <c r="AN110" s="145"/>
      <c r="AO110" s="254"/>
      <c r="AP110" s="145"/>
      <c r="AQ110" s="253"/>
      <c r="AR110" s="145"/>
      <c r="AS110" s="254"/>
      <c r="AT110" s="143"/>
      <c r="AU110" s="143"/>
      <c r="AV110" s="145"/>
      <c r="AW110" s="145"/>
      <c r="AX110" s="145"/>
      <c r="AY110" s="145"/>
      <c r="AZ110" s="145"/>
      <c r="BA110" s="145"/>
      <c r="BB110" s="145"/>
      <c r="BC110" s="145"/>
    </row>
    <row r="111" spans="1:55" s="255" customFormat="1" ht="20.100000000000001" customHeight="1">
      <c r="A111" s="260"/>
      <c r="B111" s="513" t="s">
        <v>24</v>
      </c>
      <c r="C111" s="514"/>
      <c r="D111" s="514"/>
      <c r="E111" s="515"/>
      <c r="F111" s="516">
        <v>0.68611111111111101</v>
      </c>
      <c r="G111" s="517"/>
      <c r="H111" s="517"/>
      <c r="I111" s="263" t="s">
        <v>17</v>
      </c>
      <c r="J111" s="517">
        <v>0.70347222222222217</v>
      </c>
      <c r="K111" s="517"/>
      <c r="L111" s="518"/>
      <c r="M111" s="519"/>
      <c r="N111" s="520"/>
      <c r="O111" s="520"/>
      <c r="P111" s="520"/>
      <c r="Q111" s="520"/>
      <c r="R111" s="264" t="s">
        <v>18</v>
      </c>
      <c r="S111" s="520"/>
      <c r="T111" s="520"/>
      <c r="U111" s="520"/>
      <c r="V111" s="520"/>
      <c r="W111" s="521"/>
      <c r="X111" s="522" t="s">
        <v>350</v>
      </c>
      <c r="Y111" s="523"/>
      <c r="Z111" s="523"/>
      <c r="AA111" s="524"/>
      <c r="AB111" s="522" t="s">
        <v>351</v>
      </c>
      <c r="AC111" s="523"/>
      <c r="AD111" s="523"/>
      <c r="AE111" s="525"/>
      <c r="AF111" s="143"/>
      <c r="AG111" s="143"/>
      <c r="AH111" s="145"/>
      <c r="AI111" s="253"/>
      <c r="AJ111" s="145"/>
      <c r="AK111" s="254"/>
      <c r="AL111" s="145"/>
      <c r="AM111" s="253"/>
      <c r="AN111" s="145"/>
      <c r="AO111" s="254"/>
      <c r="AP111" s="145"/>
      <c r="AQ111" s="253"/>
      <c r="AR111" s="145"/>
      <c r="AS111" s="254"/>
      <c r="AT111" s="143"/>
      <c r="AU111" s="143"/>
      <c r="AV111" s="145"/>
      <c r="AW111" s="145"/>
      <c r="AX111" s="145"/>
      <c r="AY111" s="145"/>
      <c r="AZ111" s="145"/>
      <c r="BA111" s="145"/>
      <c r="BB111" s="145"/>
      <c r="BC111" s="145"/>
    </row>
    <row r="112" spans="1:55" s="255" customFormat="1" ht="20.100000000000001" customHeight="1" thickBot="1">
      <c r="A112" s="260"/>
      <c r="B112" s="536" t="s">
        <v>25</v>
      </c>
      <c r="C112" s="537"/>
      <c r="D112" s="537"/>
      <c r="E112" s="538"/>
      <c r="F112" s="539"/>
      <c r="G112" s="540"/>
      <c r="H112" s="540"/>
      <c r="I112" s="265" t="s">
        <v>17</v>
      </c>
      <c r="J112" s="540"/>
      <c r="K112" s="540"/>
      <c r="L112" s="541"/>
      <c r="M112" s="542"/>
      <c r="N112" s="543"/>
      <c r="O112" s="543"/>
      <c r="P112" s="543"/>
      <c r="Q112" s="543"/>
      <c r="R112" s="266" t="s">
        <v>18</v>
      </c>
      <c r="S112" s="543"/>
      <c r="T112" s="543"/>
      <c r="U112" s="543"/>
      <c r="V112" s="543"/>
      <c r="W112" s="544"/>
      <c r="X112" s="545"/>
      <c r="Y112" s="546"/>
      <c r="Z112" s="546"/>
      <c r="AA112" s="547"/>
      <c r="AB112" s="545"/>
      <c r="AC112" s="546"/>
      <c r="AD112" s="546"/>
      <c r="AE112" s="548"/>
      <c r="AF112" s="143"/>
      <c r="AG112" s="143"/>
      <c r="AH112" s="145"/>
      <c r="AI112" s="253"/>
      <c r="AJ112" s="145"/>
      <c r="AK112" s="254"/>
      <c r="AL112" s="145"/>
      <c r="AM112" s="253"/>
      <c r="AN112" s="145"/>
      <c r="AO112" s="254"/>
      <c r="AP112" s="145"/>
      <c r="AQ112" s="253"/>
      <c r="AR112" s="145"/>
      <c r="AS112" s="254"/>
      <c r="AT112" s="143"/>
      <c r="AU112" s="143"/>
      <c r="AV112" s="145"/>
      <c r="AW112" s="145"/>
      <c r="AX112" s="145"/>
      <c r="AY112" s="145"/>
      <c r="AZ112" s="145"/>
      <c r="BA112" s="145"/>
      <c r="BB112" s="145"/>
      <c r="BC112" s="145"/>
    </row>
    <row r="113" spans="1:55" ht="14.25" thickBot="1"/>
    <row r="114" spans="1:55" s="255" customFormat="1" ht="20.100000000000001" customHeight="1">
      <c r="A114" s="256"/>
      <c r="B114" s="497" t="s">
        <v>92</v>
      </c>
      <c r="C114" s="498"/>
      <c r="D114" s="498"/>
      <c r="E114" s="499"/>
      <c r="F114" s="500" t="s">
        <v>12</v>
      </c>
      <c r="G114" s="501"/>
      <c r="H114" s="501"/>
      <c r="I114" s="501"/>
      <c r="J114" s="501"/>
      <c r="K114" s="501"/>
      <c r="L114" s="502"/>
      <c r="M114" s="503" t="s">
        <v>13</v>
      </c>
      <c r="N114" s="504"/>
      <c r="O114" s="504"/>
      <c r="P114" s="504"/>
      <c r="Q114" s="504"/>
      <c r="R114" s="504"/>
      <c r="S114" s="504"/>
      <c r="T114" s="504"/>
      <c r="U114" s="504"/>
      <c r="V114" s="504"/>
      <c r="W114" s="505"/>
      <c r="X114" s="506" t="s">
        <v>14</v>
      </c>
      <c r="Y114" s="507"/>
      <c r="Z114" s="507"/>
      <c r="AA114" s="508"/>
      <c r="AB114" s="506" t="s">
        <v>15</v>
      </c>
      <c r="AC114" s="507"/>
      <c r="AD114" s="507"/>
      <c r="AE114" s="509"/>
      <c r="AF114" s="143"/>
      <c r="AG114" s="143"/>
      <c r="AH114" s="257"/>
      <c r="AI114" s="250"/>
      <c r="AJ114" s="257"/>
      <c r="AK114" s="258"/>
      <c r="AL114" s="257"/>
      <c r="AM114" s="250"/>
      <c r="AN114" s="257"/>
      <c r="AO114" s="258"/>
      <c r="AP114" s="257"/>
      <c r="AQ114" s="250"/>
      <c r="AR114" s="257"/>
      <c r="AS114" s="258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</row>
    <row r="115" spans="1:55" s="255" customFormat="1" ht="20.100000000000001" customHeight="1">
      <c r="A115" s="260"/>
      <c r="B115" s="526" t="s">
        <v>16</v>
      </c>
      <c r="C115" s="527"/>
      <c r="D115" s="527"/>
      <c r="E115" s="528"/>
      <c r="F115" s="529">
        <v>0.5625</v>
      </c>
      <c r="G115" s="530"/>
      <c r="H115" s="530"/>
      <c r="I115" s="261" t="s">
        <v>17</v>
      </c>
      <c r="J115" s="530">
        <v>0.57847222222222217</v>
      </c>
      <c r="K115" s="530"/>
      <c r="L115" s="531"/>
      <c r="M115" s="552" t="s">
        <v>227</v>
      </c>
      <c r="N115" s="527"/>
      <c r="O115" s="527"/>
      <c r="P115" s="527"/>
      <c r="Q115" s="553"/>
      <c r="R115" s="262" t="s">
        <v>18</v>
      </c>
      <c r="S115" s="554" t="s">
        <v>126</v>
      </c>
      <c r="T115" s="527"/>
      <c r="U115" s="527"/>
      <c r="V115" s="527"/>
      <c r="W115" s="528"/>
      <c r="X115" s="510" t="str">
        <f>M120</f>
        <v>桜川（あ）</v>
      </c>
      <c r="Y115" s="511"/>
      <c r="Z115" s="511"/>
      <c r="AA115" s="535"/>
      <c r="AB115" s="510" t="str">
        <f>S120</f>
        <v>九曜ﾋﾞｵｰﾗ</v>
      </c>
      <c r="AC115" s="511"/>
      <c r="AD115" s="511"/>
      <c r="AE115" s="512"/>
      <c r="AF115" s="143"/>
      <c r="AG115" s="143"/>
      <c r="AH115" s="145"/>
      <c r="AI115" s="253"/>
      <c r="AJ115" s="145"/>
      <c r="AK115" s="254"/>
      <c r="AL115" s="145"/>
      <c r="AM115" s="253"/>
      <c r="AN115" s="145"/>
      <c r="AO115" s="254"/>
      <c r="AP115" s="145"/>
      <c r="AQ115" s="253"/>
      <c r="AR115" s="145"/>
      <c r="AS115" s="254"/>
      <c r="AT115" s="143"/>
      <c r="AU115" s="143"/>
      <c r="AV115" s="145"/>
      <c r="AW115" s="145"/>
      <c r="AX115" s="145"/>
      <c r="AY115" s="145"/>
      <c r="AZ115" s="145"/>
      <c r="BA115" s="145"/>
      <c r="BB115" s="145"/>
      <c r="BC115" s="145"/>
    </row>
    <row r="116" spans="1:55" s="255" customFormat="1" ht="20.100000000000001" customHeight="1">
      <c r="A116" s="145"/>
      <c r="B116" s="513" t="s">
        <v>19</v>
      </c>
      <c r="C116" s="514"/>
      <c r="D116" s="514"/>
      <c r="E116" s="515"/>
      <c r="F116" s="516">
        <v>0.58194444444444449</v>
      </c>
      <c r="G116" s="517"/>
      <c r="H116" s="517"/>
      <c r="I116" s="263" t="s">
        <v>17</v>
      </c>
      <c r="J116" s="517">
        <v>0.59791666666666665</v>
      </c>
      <c r="K116" s="517"/>
      <c r="L116" s="518"/>
      <c r="M116" s="549" t="s">
        <v>212</v>
      </c>
      <c r="N116" s="514"/>
      <c r="O116" s="514"/>
      <c r="P116" s="514"/>
      <c r="Q116" s="550"/>
      <c r="R116" s="264" t="s">
        <v>18</v>
      </c>
      <c r="S116" s="551" t="s">
        <v>185</v>
      </c>
      <c r="T116" s="514"/>
      <c r="U116" s="514"/>
      <c r="V116" s="514"/>
      <c r="W116" s="515"/>
      <c r="X116" s="522" t="str">
        <f>M115</f>
        <v>成増</v>
      </c>
      <c r="Y116" s="523"/>
      <c r="Z116" s="523"/>
      <c r="AA116" s="524"/>
      <c r="AB116" s="522" t="str">
        <f>S115</f>
        <v>レパード</v>
      </c>
      <c r="AC116" s="523"/>
      <c r="AD116" s="523"/>
      <c r="AE116" s="525"/>
      <c r="AF116" s="143"/>
      <c r="AG116" s="143"/>
      <c r="AH116" s="145"/>
      <c r="AI116" s="253"/>
      <c r="AJ116" s="145"/>
      <c r="AK116" s="254"/>
      <c r="AL116" s="145"/>
      <c r="AM116" s="253"/>
      <c r="AN116" s="145"/>
      <c r="AO116" s="254"/>
      <c r="AP116" s="145"/>
      <c r="AQ116" s="253"/>
      <c r="AR116" s="145"/>
      <c r="AS116" s="254"/>
      <c r="AT116" s="143"/>
      <c r="AU116" s="143"/>
      <c r="AV116" s="145"/>
      <c r="AW116" s="145"/>
      <c r="AX116" s="145"/>
      <c r="AY116" s="145"/>
      <c r="AZ116" s="145"/>
      <c r="BA116" s="145"/>
      <c r="BB116" s="145"/>
      <c r="BC116" s="145"/>
    </row>
    <row r="117" spans="1:55" s="255" customFormat="1" ht="20.100000000000001" customHeight="1">
      <c r="A117" s="253"/>
      <c r="B117" s="513" t="s">
        <v>20</v>
      </c>
      <c r="C117" s="514"/>
      <c r="D117" s="514"/>
      <c r="E117" s="515"/>
      <c r="F117" s="516">
        <v>0.60138888888888897</v>
      </c>
      <c r="G117" s="517"/>
      <c r="H117" s="517"/>
      <c r="I117" s="263" t="s">
        <v>17</v>
      </c>
      <c r="J117" s="517">
        <v>0.61736111111111103</v>
      </c>
      <c r="K117" s="517"/>
      <c r="L117" s="518"/>
      <c r="M117" s="549" t="s">
        <v>133</v>
      </c>
      <c r="N117" s="514"/>
      <c r="O117" s="514"/>
      <c r="P117" s="514"/>
      <c r="Q117" s="550"/>
      <c r="R117" s="267" t="s">
        <v>18</v>
      </c>
      <c r="S117" s="549" t="s">
        <v>227</v>
      </c>
      <c r="T117" s="514"/>
      <c r="U117" s="514"/>
      <c r="V117" s="514"/>
      <c r="W117" s="550"/>
      <c r="X117" s="522" t="str">
        <f t="shared" ref="X117:X120" si="4">M116</f>
        <v>桜川（あ）</v>
      </c>
      <c r="Y117" s="523"/>
      <c r="Z117" s="523"/>
      <c r="AA117" s="524"/>
      <c r="AB117" s="522" t="str">
        <f t="shared" ref="AB117:AB120" si="5">S116</f>
        <v>ペガサス</v>
      </c>
      <c r="AC117" s="523"/>
      <c r="AD117" s="523"/>
      <c r="AE117" s="525"/>
      <c r="AF117" s="143"/>
      <c r="AG117" s="143"/>
      <c r="AH117" s="145"/>
      <c r="AI117" s="253"/>
      <c r="AJ117" s="145"/>
      <c r="AK117" s="254"/>
      <c r="AL117" s="145"/>
      <c r="AM117" s="253"/>
      <c r="AN117" s="145"/>
      <c r="AO117" s="254"/>
      <c r="AP117" s="145"/>
      <c r="AQ117" s="253"/>
      <c r="AR117" s="145"/>
      <c r="AS117" s="254"/>
      <c r="AT117" s="143"/>
      <c r="AU117" s="143"/>
      <c r="AV117" s="145"/>
      <c r="AW117" s="145"/>
      <c r="AX117" s="145"/>
      <c r="AY117" s="145"/>
      <c r="AZ117" s="145"/>
      <c r="BA117" s="145"/>
      <c r="BB117" s="145"/>
      <c r="BC117" s="145"/>
    </row>
    <row r="118" spans="1:55" s="255" customFormat="1" ht="20.100000000000001" customHeight="1">
      <c r="A118" s="253"/>
      <c r="B118" s="513" t="s">
        <v>21</v>
      </c>
      <c r="C118" s="514"/>
      <c r="D118" s="514"/>
      <c r="E118" s="515"/>
      <c r="F118" s="516">
        <v>0.62083333333333302</v>
      </c>
      <c r="G118" s="517"/>
      <c r="H118" s="517"/>
      <c r="I118" s="263" t="s">
        <v>17</v>
      </c>
      <c r="J118" s="517">
        <v>0.63680555555555596</v>
      </c>
      <c r="K118" s="517"/>
      <c r="L118" s="518"/>
      <c r="M118" s="549" t="s">
        <v>292</v>
      </c>
      <c r="N118" s="514"/>
      <c r="O118" s="514"/>
      <c r="P118" s="514"/>
      <c r="Q118" s="550"/>
      <c r="R118" s="264" t="s">
        <v>18</v>
      </c>
      <c r="S118" s="549" t="s">
        <v>212</v>
      </c>
      <c r="T118" s="514"/>
      <c r="U118" s="514"/>
      <c r="V118" s="514"/>
      <c r="W118" s="550"/>
      <c r="X118" s="522" t="str">
        <f t="shared" si="4"/>
        <v>シルバーフォックス</v>
      </c>
      <c r="Y118" s="523"/>
      <c r="Z118" s="523"/>
      <c r="AA118" s="524"/>
      <c r="AB118" s="522" t="str">
        <f t="shared" si="5"/>
        <v>成増</v>
      </c>
      <c r="AC118" s="523"/>
      <c r="AD118" s="523"/>
      <c r="AE118" s="525"/>
      <c r="AF118" s="143"/>
      <c r="AG118" s="143"/>
      <c r="AH118" s="145"/>
      <c r="AI118" s="253"/>
      <c r="AJ118" s="145"/>
      <c r="AK118" s="254"/>
      <c r="AL118" s="145"/>
      <c r="AM118" s="253"/>
      <c r="AN118" s="145"/>
      <c r="AO118" s="254"/>
      <c r="AP118" s="145"/>
      <c r="AQ118" s="253"/>
      <c r="AR118" s="145"/>
      <c r="AS118" s="254"/>
      <c r="AT118" s="143"/>
      <c r="AU118" s="143"/>
      <c r="AV118" s="145"/>
      <c r="AW118" s="145"/>
      <c r="AX118" s="145"/>
      <c r="AY118" s="145"/>
      <c r="AZ118" s="145"/>
      <c r="BA118" s="145"/>
      <c r="BB118" s="145"/>
      <c r="BC118" s="145"/>
    </row>
    <row r="119" spans="1:55" s="255" customFormat="1" ht="20.100000000000001" customHeight="1">
      <c r="A119" s="253"/>
      <c r="B119" s="513" t="s">
        <v>22</v>
      </c>
      <c r="C119" s="514"/>
      <c r="D119" s="514"/>
      <c r="E119" s="515"/>
      <c r="F119" s="516">
        <v>0.64027777777777795</v>
      </c>
      <c r="G119" s="517"/>
      <c r="H119" s="517"/>
      <c r="I119" s="263" t="s">
        <v>17</v>
      </c>
      <c r="J119" s="517">
        <v>0.65625</v>
      </c>
      <c r="K119" s="517"/>
      <c r="L119" s="518"/>
      <c r="M119" s="549" t="s">
        <v>126</v>
      </c>
      <c r="N119" s="514"/>
      <c r="O119" s="514"/>
      <c r="P119" s="514"/>
      <c r="Q119" s="514"/>
      <c r="R119" s="264" t="s">
        <v>18</v>
      </c>
      <c r="S119" s="549" t="s">
        <v>133</v>
      </c>
      <c r="T119" s="514"/>
      <c r="U119" s="514"/>
      <c r="V119" s="514"/>
      <c r="W119" s="550"/>
      <c r="X119" s="522" t="str">
        <f t="shared" si="4"/>
        <v>高島平Ｂ</v>
      </c>
      <c r="Y119" s="523"/>
      <c r="Z119" s="523"/>
      <c r="AA119" s="524"/>
      <c r="AB119" s="522" t="str">
        <f t="shared" si="5"/>
        <v>桜川（あ）</v>
      </c>
      <c r="AC119" s="523"/>
      <c r="AD119" s="523"/>
      <c r="AE119" s="525"/>
      <c r="AF119" s="143"/>
      <c r="AG119" s="143"/>
      <c r="AH119" s="145"/>
      <c r="AI119" s="253"/>
      <c r="AJ119" s="145"/>
      <c r="AK119" s="254"/>
      <c r="AL119" s="145"/>
      <c r="AM119" s="253"/>
      <c r="AN119" s="145"/>
      <c r="AO119" s="254"/>
      <c r="AP119" s="145"/>
      <c r="AQ119" s="253"/>
      <c r="AR119" s="145"/>
      <c r="AS119" s="254"/>
      <c r="AT119" s="143"/>
      <c r="AU119" s="143"/>
      <c r="AV119" s="145"/>
      <c r="AW119" s="145"/>
      <c r="AX119" s="145"/>
      <c r="AY119" s="145"/>
      <c r="AZ119" s="145"/>
      <c r="BA119" s="145"/>
      <c r="BB119" s="145"/>
      <c r="BC119" s="145"/>
    </row>
    <row r="120" spans="1:55" s="255" customFormat="1" ht="20.100000000000001" customHeight="1">
      <c r="A120" s="253"/>
      <c r="B120" s="513" t="s">
        <v>23</v>
      </c>
      <c r="C120" s="514"/>
      <c r="D120" s="514"/>
      <c r="E120" s="515"/>
      <c r="F120" s="516">
        <v>0.65972222222222199</v>
      </c>
      <c r="G120" s="517"/>
      <c r="H120" s="517"/>
      <c r="I120" s="263" t="s">
        <v>17</v>
      </c>
      <c r="J120" s="517">
        <v>0.67569444444444504</v>
      </c>
      <c r="K120" s="517"/>
      <c r="L120" s="518"/>
      <c r="M120" s="549" t="s">
        <v>212</v>
      </c>
      <c r="N120" s="514"/>
      <c r="O120" s="514"/>
      <c r="P120" s="514"/>
      <c r="Q120" s="550"/>
      <c r="R120" s="264" t="s">
        <v>18</v>
      </c>
      <c r="S120" s="551" t="s">
        <v>308</v>
      </c>
      <c r="T120" s="514"/>
      <c r="U120" s="514"/>
      <c r="V120" s="514"/>
      <c r="W120" s="514"/>
      <c r="X120" s="522" t="str">
        <f t="shared" si="4"/>
        <v>レパード</v>
      </c>
      <c r="Y120" s="523"/>
      <c r="Z120" s="523"/>
      <c r="AA120" s="524"/>
      <c r="AB120" s="522" t="str">
        <f t="shared" si="5"/>
        <v>シルバーフォックス</v>
      </c>
      <c r="AC120" s="523"/>
      <c r="AD120" s="523"/>
      <c r="AE120" s="525"/>
      <c r="AF120" s="143"/>
      <c r="AG120" s="143"/>
      <c r="AH120" s="145"/>
      <c r="AI120" s="253"/>
      <c r="AJ120" s="145"/>
      <c r="AK120" s="254"/>
      <c r="AL120" s="145"/>
      <c r="AM120" s="253"/>
      <c r="AN120" s="145"/>
      <c r="AO120" s="254"/>
      <c r="AP120" s="145"/>
      <c r="AQ120" s="253"/>
      <c r="AR120" s="145"/>
      <c r="AS120" s="254"/>
      <c r="AT120" s="143"/>
      <c r="AU120" s="143"/>
      <c r="AV120" s="145"/>
      <c r="AW120" s="145"/>
      <c r="AX120" s="145"/>
      <c r="AY120" s="145"/>
      <c r="AZ120" s="145"/>
      <c r="BA120" s="145"/>
      <c r="BB120" s="145"/>
      <c r="BC120" s="145"/>
    </row>
    <row r="121" spans="1:55" s="255" customFormat="1" ht="20.100000000000001" customHeight="1">
      <c r="A121" s="253"/>
      <c r="B121" s="513" t="s">
        <v>323</v>
      </c>
      <c r="C121" s="514"/>
      <c r="D121" s="514"/>
      <c r="E121" s="514"/>
      <c r="F121" s="514"/>
      <c r="G121" s="514"/>
      <c r="H121" s="514"/>
      <c r="I121" s="514"/>
      <c r="J121" s="514"/>
      <c r="K121" s="514"/>
      <c r="L121" s="514"/>
      <c r="M121" s="514"/>
      <c r="N121" s="514"/>
      <c r="O121" s="514"/>
      <c r="P121" s="514"/>
      <c r="Q121" s="514"/>
      <c r="R121" s="514"/>
      <c r="S121" s="514"/>
      <c r="T121" s="514"/>
      <c r="U121" s="514"/>
      <c r="V121" s="514"/>
      <c r="W121" s="514"/>
      <c r="X121" s="514"/>
      <c r="Y121" s="514"/>
      <c r="Z121" s="514"/>
      <c r="AA121" s="514"/>
      <c r="AB121" s="514"/>
      <c r="AC121" s="514"/>
      <c r="AD121" s="514"/>
      <c r="AE121" s="555"/>
      <c r="AF121" s="143"/>
      <c r="AG121" s="143"/>
      <c r="AH121" s="145"/>
      <c r="AI121" s="253"/>
      <c r="AJ121" s="145"/>
      <c r="AK121" s="254"/>
      <c r="AL121" s="145"/>
      <c r="AM121" s="253"/>
      <c r="AN121" s="145"/>
      <c r="AO121" s="254"/>
      <c r="AP121" s="145"/>
      <c r="AQ121" s="253"/>
      <c r="AR121" s="145"/>
      <c r="AS121" s="254"/>
      <c r="AT121" s="143"/>
      <c r="AU121" s="143"/>
      <c r="AV121" s="145"/>
      <c r="AW121" s="145"/>
      <c r="AX121" s="145"/>
      <c r="AY121" s="145"/>
      <c r="AZ121" s="145"/>
      <c r="BA121" s="145"/>
      <c r="BB121" s="145"/>
      <c r="BC121" s="145"/>
    </row>
    <row r="122" spans="1:55" s="255" customFormat="1" ht="20.100000000000001" customHeight="1">
      <c r="A122" s="260"/>
      <c r="B122" s="513" t="s">
        <v>24</v>
      </c>
      <c r="C122" s="514"/>
      <c r="D122" s="514"/>
      <c r="E122" s="515"/>
      <c r="F122" s="516">
        <v>0.68611111111111101</v>
      </c>
      <c r="G122" s="517"/>
      <c r="H122" s="517"/>
      <c r="I122" s="263" t="s">
        <v>17</v>
      </c>
      <c r="J122" s="517">
        <v>0.70347222222222217</v>
      </c>
      <c r="K122" s="517"/>
      <c r="L122" s="518"/>
      <c r="M122" s="519"/>
      <c r="N122" s="520"/>
      <c r="O122" s="520"/>
      <c r="P122" s="520"/>
      <c r="Q122" s="520"/>
      <c r="R122" s="264" t="s">
        <v>18</v>
      </c>
      <c r="S122" s="520"/>
      <c r="T122" s="520"/>
      <c r="U122" s="520"/>
      <c r="V122" s="520"/>
      <c r="W122" s="521"/>
      <c r="X122" s="522" t="s">
        <v>348</v>
      </c>
      <c r="Y122" s="523"/>
      <c r="Z122" s="523"/>
      <c r="AA122" s="524"/>
      <c r="AB122" s="522" t="s">
        <v>349</v>
      </c>
      <c r="AC122" s="523"/>
      <c r="AD122" s="523"/>
      <c r="AE122" s="525"/>
      <c r="AF122" s="143"/>
      <c r="AG122" s="143"/>
      <c r="AH122" s="145"/>
      <c r="AI122" s="253"/>
      <c r="AJ122" s="145"/>
      <c r="AK122" s="254"/>
      <c r="AL122" s="145"/>
      <c r="AM122" s="253"/>
      <c r="AN122" s="145"/>
      <c r="AO122" s="254"/>
      <c r="AP122" s="145"/>
      <c r="AQ122" s="253"/>
      <c r="AR122" s="145"/>
      <c r="AS122" s="254"/>
      <c r="AT122" s="143"/>
      <c r="AU122" s="143"/>
      <c r="AV122" s="145"/>
      <c r="AW122" s="145"/>
      <c r="AX122" s="145"/>
      <c r="AY122" s="145"/>
      <c r="AZ122" s="145"/>
      <c r="BA122" s="145"/>
      <c r="BB122" s="145"/>
      <c r="BC122" s="145"/>
    </row>
    <row r="123" spans="1:55" s="255" customFormat="1" ht="20.100000000000001" customHeight="1" thickBot="1">
      <c r="A123" s="260"/>
      <c r="B123" s="536" t="s">
        <v>25</v>
      </c>
      <c r="C123" s="537"/>
      <c r="D123" s="537"/>
      <c r="E123" s="538"/>
      <c r="F123" s="539"/>
      <c r="G123" s="540"/>
      <c r="H123" s="540"/>
      <c r="I123" s="265" t="s">
        <v>17</v>
      </c>
      <c r="J123" s="540"/>
      <c r="K123" s="540"/>
      <c r="L123" s="541"/>
      <c r="M123" s="542"/>
      <c r="N123" s="543"/>
      <c r="O123" s="543"/>
      <c r="P123" s="543"/>
      <c r="Q123" s="543"/>
      <c r="R123" s="266" t="s">
        <v>18</v>
      </c>
      <c r="S123" s="543"/>
      <c r="T123" s="543"/>
      <c r="U123" s="543"/>
      <c r="V123" s="543"/>
      <c r="W123" s="544"/>
      <c r="X123" s="545"/>
      <c r="Y123" s="546"/>
      <c r="Z123" s="546"/>
      <c r="AA123" s="547"/>
      <c r="AB123" s="545"/>
      <c r="AC123" s="546"/>
      <c r="AD123" s="546"/>
      <c r="AE123" s="548"/>
      <c r="AF123" s="143"/>
      <c r="AG123" s="143"/>
      <c r="AH123" s="145"/>
      <c r="AI123" s="253"/>
      <c r="AJ123" s="145"/>
      <c r="AK123" s="254"/>
      <c r="AL123" s="145"/>
      <c r="AM123" s="253"/>
      <c r="AN123" s="145"/>
      <c r="AO123" s="254"/>
      <c r="AP123" s="145"/>
      <c r="AQ123" s="253"/>
      <c r="AR123" s="145"/>
      <c r="AS123" s="254"/>
      <c r="AT123" s="143"/>
      <c r="AU123" s="143"/>
      <c r="AV123" s="145"/>
      <c r="AW123" s="145"/>
      <c r="AX123" s="145"/>
      <c r="AY123" s="145"/>
      <c r="AZ123" s="145"/>
      <c r="BA123" s="145"/>
      <c r="BB123" s="145"/>
      <c r="BC123" s="145"/>
    </row>
    <row r="124" spans="1:55" ht="14.25" thickBot="1"/>
    <row r="125" spans="1:55" s="255" customFormat="1" ht="20.100000000000001" customHeight="1">
      <c r="A125" s="256"/>
      <c r="B125" s="497" t="s">
        <v>93</v>
      </c>
      <c r="C125" s="498"/>
      <c r="D125" s="498"/>
      <c r="E125" s="499"/>
      <c r="F125" s="500" t="s">
        <v>12</v>
      </c>
      <c r="G125" s="501"/>
      <c r="H125" s="501"/>
      <c r="I125" s="501"/>
      <c r="J125" s="501"/>
      <c r="K125" s="501"/>
      <c r="L125" s="502"/>
      <c r="M125" s="503" t="s">
        <v>13</v>
      </c>
      <c r="N125" s="504"/>
      <c r="O125" s="504"/>
      <c r="P125" s="504"/>
      <c r="Q125" s="504"/>
      <c r="R125" s="504"/>
      <c r="S125" s="504"/>
      <c r="T125" s="504"/>
      <c r="U125" s="504"/>
      <c r="V125" s="504"/>
      <c r="W125" s="505"/>
      <c r="X125" s="506" t="s">
        <v>14</v>
      </c>
      <c r="Y125" s="507"/>
      <c r="Z125" s="507"/>
      <c r="AA125" s="508"/>
      <c r="AB125" s="506" t="s">
        <v>15</v>
      </c>
      <c r="AC125" s="507"/>
      <c r="AD125" s="507"/>
      <c r="AE125" s="509"/>
      <c r="AF125" s="143"/>
      <c r="AG125" s="143"/>
      <c r="AH125" s="257"/>
      <c r="AI125" s="250"/>
      <c r="AJ125" s="257"/>
      <c r="AK125" s="258"/>
      <c r="AL125" s="257"/>
      <c r="AM125" s="250"/>
      <c r="AN125" s="257"/>
      <c r="AO125" s="258"/>
      <c r="AP125" s="257"/>
      <c r="AQ125" s="250"/>
      <c r="AR125" s="257"/>
      <c r="AS125" s="258"/>
      <c r="AT125" s="259"/>
      <c r="AU125" s="259"/>
      <c r="AV125" s="259"/>
      <c r="AW125" s="259"/>
      <c r="AX125" s="259"/>
      <c r="AY125" s="259"/>
      <c r="AZ125" s="259"/>
      <c r="BA125" s="259"/>
      <c r="BB125" s="259"/>
      <c r="BC125" s="259"/>
    </row>
    <row r="126" spans="1:55" s="255" customFormat="1" ht="20.100000000000001" customHeight="1">
      <c r="A126" s="260"/>
      <c r="B126" s="526" t="s">
        <v>16</v>
      </c>
      <c r="C126" s="527"/>
      <c r="D126" s="527"/>
      <c r="E126" s="528"/>
      <c r="F126" s="529">
        <v>0.5625</v>
      </c>
      <c r="G126" s="530"/>
      <c r="H126" s="530"/>
      <c r="I126" s="261" t="s">
        <v>17</v>
      </c>
      <c r="J126" s="530">
        <v>0.57847222222222217</v>
      </c>
      <c r="K126" s="530"/>
      <c r="L126" s="531"/>
      <c r="M126" s="552" t="s">
        <v>215</v>
      </c>
      <c r="N126" s="527"/>
      <c r="O126" s="527"/>
      <c r="P126" s="527"/>
      <c r="Q126" s="553"/>
      <c r="R126" s="262" t="s">
        <v>18</v>
      </c>
      <c r="S126" s="554" t="s">
        <v>119</v>
      </c>
      <c r="T126" s="527"/>
      <c r="U126" s="527"/>
      <c r="V126" s="527"/>
      <c r="W126" s="528"/>
      <c r="X126" s="510" t="str">
        <f>M131</f>
        <v>ペガサス</v>
      </c>
      <c r="Y126" s="511"/>
      <c r="Z126" s="511"/>
      <c r="AA126" s="535"/>
      <c r="AB126" s="510" t="str">
        <f>S131</f>
        <v>高島平Ｂ</v>
      </c>
      <c r="AC126" s="511"/>
      <c r="AD126" s="511"/>
      <c r="AE126" s="512"/>
      <c r="AF126" s="143"/>
      <c r="AG126" s="143"/>
      <c r="AH126" s="145"/>
      <c r="AI126" s="253"/>
      <c r="AJ126" s="145"/>
      <c r="AK126" s="254"/>
      <c r="AL126" s="145"/>
      <c r="AM126" s="253"/>
      <c r="AN126" s="145"/>
      <c r="AO126" s="254"/>
      <c r="AP126" s="145"/>
      <c r="AQ126" s="253"/>
      <c r="AR126" s="145"/>
      <c r="AS126" s="254"/>
      <c r="AT126" s="143"/>
      <c r="AU126" s="143"/>
      <c r="AV126" s="145"/>
      <c r="AW126" s="145"/>
      <c r="AX126" s="145"/>
      <c r="AY126" s="145"/>
      <c r="AZ126" s="145"/>
      <c r="BA126" s="145"/>
      <c r="BB126" s="145"/>
      <c r="BC126" s="145"/>
    </row>
    <row r="127" spans="1:55" s="255" customFormat="1" ht="20.100000000000001" customHeight="1">
      <c r="A127" s="145"/>
      <c r="B127" s="513" t="s">
        <v>19</v>
      </c>
      <c r="C127" s="514"/>
      <c r="D127" s="514"/>
      <c r="E127" s="515"/>
      <c r="F127" s="516">
        <v>0.58194444444444449</v>
      </c>
      <c r="G127" s="517"/>
      <c r="H127" s="517"/>
      <c r="I127" s="263" t="s">
        <v>17</v>
      </c>
      <c r="J127" s="517">
        <v>0.59791666666666665</v>
      </c>
      <c r="K127" s="517"/>
      <c r="L127" s="518"/>
      <c r="M127" s="549" t="s">
        <v>292</v>
      </c>
      <c r="N127" s="514"/>
      <c r="O127" s="514"/>
      <c r="P127" s="514"/>
      <c r="Q127" s="550"/>
      <c r="R127" s="264" t="s">
        <v>18</v>
      </c>
      <c r="S127" s="551" t="s">
        <v>308</v>
      </c>
      <c r="T127" s="514"/>
      <c r="U127" s="514"/>
      <c r="V127" s="514"/>
      <c r="W127" s="514"/>
      <c r="X127" s="522" t="str">
        <f>M126</f>
        <v>桜川（い）</v>
      </c>
      <c r="Y127" s="523"/>
      <c r="Z127" s="523"/>
      <c r="AA127" s="524"/>
      <c r="AB127" s="522" t="str">
        <f>S126</f>
        <v>アミーゴ</v>
      </c>
      <c r="AC127" s="523"/>
      <c r="AD127" s="523"/>
      <c r="AE127" s="525"/>
      <c r="AF127" s="143"/>
      <c r="AG127" s="143"/>
      <c r="AH127" s="145"/>
      <c r="AI127" s="253"/>
      <c r="AJ127" s="145"/>
      <c r="AK127" s="254"/>
      <c r="AL127" s="145"/>
      <c r="AM127" s="253"/>
      <c r="AN127" s="145"/>
      <c r="AO127" s="254"/>
      <c r="AP127" s="145"/>
      <c r="AQ127" s="253"/>
      <c r="AR127" s="145"/>
      <c r="AS127" s="254"/>
      <c r="AT127" s="143"/>
      <c r="AU127" s="143"/>
      <c r="AV127" s="145"/>
      <c r="AW127" s="145"/>
      <c r="AX127" s="145"/>
      <c r="AY127" s="145"/>
      <c r="AZ127" s="145"/>
      <c r="BA127" s="145"/>
      <c r="BB127" s="145"/>
      <c r="BC127" s="145"/>
    </row>
    <row r="128" spans="1:55" s="255" customFormat="1" ht="20.100000000000001" customHeight="1">
      <c r="A128" s="253"/>
      <c r="B128" s="513" t="s">
        <v>20</v>
      </c>
      <c r="C128" s="514"/>
      <c r="D128" s="514"/>
      <c r="E128" s="515"/>
      <c r="F128" s="516">
        <v>0.60138888888888897</v>
      </c>
      <c r="G128" s="517"/>
      <c r="H128" s="517"/>
      <c r="I128" s="263" t="s">
        <v>17</v>
      </c>
      <c r="J128" s="517">
        <v>0.61736111111111103</v>
      </c>
      <c r="K128" s="517"/>
      <c r="L128" s="518"/>
      <c r="M128" s="549" t="s">
        <v>216</v>
      </c>
      <c r="N128" s="514"/>
      <c r="O128" s="514"/>
      <c r="P128" s="514"/>
      <c r="Q128" s="550"/>
      <c r="R128" s="267" t="s">
        <v>18</v>
      </c>
      <c r="S128" s="549" t="s">
        <v>287</v>
      </c>
      <c r="T128" s="514"/>
      <c r="U128" s="514"/>
      <c r="V128" s="514"/>
      <c r="W128" s="550"/>
      <c r="X128" s="522" t="str">
        <f t="shared" ref="X128:X131" si="6">M127</f>
        <v>高島平Ｂ</v>
      </c>
      <c r="Y128" s="523"/>
      <c r="Z128" s="523"/>
      <c r="AA128" s="524"/>
      <c r="AB128" s="522" t="str">
        <f t="shared" ref="AB128:AB131" si="7">S127</f>
        <v>九曜ﾋﾞｵｰﾗ</v>
      </c>
      <c r="AC128" s="523"/>
      <c r="AD128" s="523"/>
      <c r="AE128" s="525"/>
      <c r="AF128" s="143"/>
      <c r="AG128" s="143"/>
      <c r="AH128" s="145"/>
      <c r="AI128" s="253"/>
      <c r="AJ128" s="145"/>
      <c r="AK128" s="254"/>
      <c r="AL128" s="145"/>
      <c r="AM128" s="253"/>
      <c r="AN128" s="145"/>
      <c r="AO128" s="254"/>
      <c r="AP128" s="145"/>
      <c r="AQ128" s="253"/>
      <c r="AR128" s="145"/>
      <c r="AS128" s="254"/>
      <c r="AT128" s="143"/>
      <c r="AU128" s="143"/>
      <c r="AV128" s="145"/>
      <c r="AW128" s="145"/>
      <c r="AX128" s="145"/>
      <c r="AY128" s="145"/>
      <c r="AZ128" s="145"/>
      <c r="BA128" s="145"/>
      <c r="BB128" s="145"/>
      <c r="BC128" s="145"/>
    </row>
    <row r="129" spans="1:55" s="255" customFormat="1" ht="20.100000000000001" customHeight="1">
      <c r="A129" s="253"/>
      <c r="B129" s="513" t="s">
        <v>21</v>
      </c>
      <c r="C129" s="514"/>
      <c r="D129" s="514"/>
      <c r="E129" s="515"/>
      <c r="F129" s="516">
        <v>0.62083333333333302</v>
      </c>
      <c r="G129" s="517"/>
      <c r="H129" s="517"/>
      <c r="I129" s="263" t="s">
        <v>17</v>
      </c>
      <c r="J129" s="517">
        <v>0.63680555555555596</v>
      </c>
      <c r="K129" s="517"/>
      <c r="L129" s="518"/>
      <c r="M129" s="551" t="s">
        <v>308</v>
      </c>
      <c r="N129" s="514"/>
      <c r="O129" s="514"/>
      <c r="P129" s="514"/>
      <c r="Q129" s="514"/>
      <c r="R129" s="264" t="s">
        <v>18</v>
      </c>
      <c r="S129" s="551" t="s">
        <v>185</v>
      </c>
      <c r="T129" s="514"/>
      <c r="U129" s="514"/>
      <c r="V129" s="514"/>
      <c r="W129" s="515"/>
      <c r="X129" s="522" t="str">
        <f t="shared" si="6"/>
        <v>熊野</v>
      </c>
      <c r="Y129" s="523"/>
      <c r="Z129" s="523"/>
      <c r="AA129" s="524"/>
      <c r="AB129" s="522" t="str">
        <f t="shared" si="7"/>
        <v>桜川（い）</v>
      </c>
      <c r="AC129" s="523"/>
      <c r="AD129" s="523"/>
      <c r="AE129" s="525"/>
      <c r="AF129" s="143"/>
      <c r="AG129" s="143"/>
      <c r="AH129" s="145"/>
      <c r="AI129" s="253"/>
      <c r="AJ129" s="145"/>
      <c r="AK129" s="254"/>
      <c r="AL129" s="145"/>
      <c r="AM129" s="253"/>
      <c r="AN129" s="145"/>
      <c r="AO129" s="254"/>
      <c r="AP129" s="145"/>
      <c r="AQ129" s="253"/>
      <c r="AR129" s="145"/>
      <c r="AS129" s="254"/>
      <c r="AT129" s="143"/>
      <c r="AU129" s="143"/>
      <c r="AV129" s="145"/>
      <c r="AW129" s="145"/>
      <c r="AX129" s="145"/>
      <c r="AY129" s="145"/>
      <c r="AZ129" s="145"/>
      <c r="BA129" s="145"/>
      <c r="BB129" s="145"/>
      <c r="BC129" s="145"/>
    </row>
    <row r="130" spans="1:55" s="255" customFormat="1" ht="20.100000000000001" customHeight="1">
      <c r="A130" s="253"/>
      <c r="B130" s="513" t="s">
        <v>22</v>
      </c>
      <c r="C130" s="514"/>
      <c r="D130" s="514"/>
      <c r="E130" s="515"/>
      <c r="F130" s="516">
        <v>0.64027777777777795</v>
      </c>
      <c r="G130" s="517"/>
      <c r="H130" s="517"/>
      <c r="I130" s="263" t="s">
        <v>17</v>
      </c>
      <c r="J130" s="517">
        <v>0.65625</v>
      </c>
      <c r="K130" s="517"/>
      <c r="L130" s="518"/>
      <c r="M130" s="549" t="s">
        <v>119</v>
      </c>
      <c r="N130" s="514"/>
      <c r="O130" s="514"/>
      <c r="P130" s="514"/>
      <c r="Q130" s="514"/>
      <c r="R130" s="264" t="s">
        <v>18</v>
      </c>
      <c r="S130" s="551" t="s">
        <v>216</v>
      </c>
      <c r="T130" s="514"/>
      <c r="U130" s="514"/>
      <c r="V130" s="514"/>
      <c r="W130" s="514"/>
      <c r="X130" s="522" t="str">
        <f t="shared" si="6"/>
        <v>九曜ﾋﾞｵｰﾗ</v>
      </c>
      <c r="Y130" s="523"/>
      <c r="Z130" s="523"/>
      <c r="AA130" s="524"/>
      <c r="AB130" s="522" t="str">
        <f t="shared" si="7"/>
        <v>ペガサス</v>
      </c>
      <c r="AC130" s="523"/>
      <c r="AD130" s="523"/>
      <c r="AE130" s="525"/>
      <c r="AF130" s="143"/>
      <c r="AG130" s="143"/>
      <c r="AH130" s="145"/>
      <c r="AI130" s="253"/>
      <c r="AJ130" s="145"/>
      <c r="AK130" s="254"/>
      <c r="AL130" s="145"/>
      <c r="AM130" s="253"/>
      <c r="AN130" s="145"/>
      <c r="AO130" s="254"/>
      <c r="AP130" s="145"/>
      <c r="AQ130" s="253"/>
      <c r="AR130" s="145"/>
      <c r="AS130" s="254"/>
      <c r="AT130" s="143"/>
      <c r="AU130" s="143"/>
      <c r="AV130" s="145"/>
      <c r="AW130" s="145"/>
      <c r="AX130" s="145"/>
      <c r="AY130" s="145"/>
      <c r="AZ130" s="145"/>
      <c r="BA130" s="145"/>
      <c r="BB130" s="145"/>
      <c r="BC130" s="145"/>
    </row>
    <row r="131" spans="1:55" s="255" customFormat="1" ht="20.100000000000001" customHeight="1">
      <c r="A131" s="253"/>
      <c r="B131" s="513" t="s">
        <v>23</v>
      </c>
      <c r="C131" s="514"/>
      <c r="D131" s="514"/>
      <c r="E131" s="515"/>
      <c r="F131" s="516">
        <v>0.65972222222222199</v>
      </c>
      <c r="G131" s="517"/>
      <c r="H131" s="517"/>
      <c r="I131" s="263" t="s">
        <v>17</v>
      </c>
      <c r="J131" s="517">
        <v>0.67569444444444504</v>
      </c>
      <c r="K131" s="517"/>
      <c r="L131" s="518"/>
      <c r="M131" s="551" t="s">
        <v>185</v>
      </c>
      <c r="N131" s="514"/>
      <c r="O131" s="514"/>
      <c r="P131" s="514"/>
      <c r="Q131" s="515"/>
      <c r="R131" s="264" t="s">
        <v>18</v>
      </c>
      <c r="S131" s="549" t="s">
        <v>292</v>
      </c>
      <c r="T131" s="514"/>
      <c r="U131" s="514"/>
      <c r="V131" s="514"/>
      <c r="W131" s="550"/>
      <c r="X131" s="522" t="str">
        <f t="shared" si="6"/>
        <v>アミーゴ</v>
      </c>
      <c r="Y131" s="523"/>
      <c r="Z131" s="523"/>
      <c r="AA131" s="524"/>
      <c r="AB131" s="522" t="str">
        <f t="shared" si="7"/>
        <v>熊野</v>
      </c>
      <c r="AC131" s="523"/>
      <c r="AD131" s="523"/>
      <c r="AE131" s="525"/>
      <c r="AF131" s="143"/>
      <c r="AG131" s="143"/>
      <c r="AH131" s="145"/>
      <c r="AI131" s="253"/>
      <c r="AJ131" s="145"/>
      <c r="AK131" s="254"/>
      <c r="AL131" s="145"/>
      <c r="AM131" s="253"/>
      <c r="AN131" s="145"/>
      <c r="AO131" s="254"/>
      <c r="AP131" s="145"/>
      <c r="AQ131" s="253"/>
      <c r="AR131" s="145"/>
      <c r="AS131" s="254"/>
      <c r="AT131" s="143"/>
      <c r="AU131" s="143"/>
      <c r="AV131" s="145"/>
      <c r="AW131" s="145"/>
      <c r="AX131" s="145"/>
      <c r="AY131" s="145"/>
      <c r="AZ131" s="145"/>
      <c r="BA131" s="145"/>
      <c r="BB131" s="145"/>
      <c r="BC131" s="145"/>
    </row>
    <row r="132" spans="1:55" s="255" customFormat="1" ht="20.100000000000001" customHeight="1">
      <c r="A132" s="253"/>
      <c r="B132" s="513" t="s">
        <v>323</v>
      </c>
      <c r="C132" s="514"/>
      <c r="D132" s="514"/>
      <c r="E132" s="514"/>
      <c r="F132" s="514"/>
      <c r="G132" s="514"/>
      <c r="H132" s="514"/>
      <c r="I132" s="514"/>
      <c r="J132" s="514"/>
      <c r="K132" s="514"/>
      <c r="L132" s="514"/>
      <c r="M132" s="514"/>
      <c r="N132" s="514"/>
      <c r="O132" s="514"/>
      <c r="P132" s="514"/>
      <c r="Q132" s="514"/>
      <c r="R132" s="514"/>
      <c r="S132" s="514"/>
      <c r="T132" s="514"/>
      <c r="U132" s="514"/>
      <c r="V132" s="514"/>
      <c r="W132" s="514"/>
      <c r="X132" s="514"/>
      <c r="Y132" s="514"/>
      <c r="Z132" s="514"/>
      <c r="AA132" s="514"/>
      <c r="AB132" s="514"/>
      <c r="AC132" s="514"/>
      <c r="AD132" s="514"/>
      <c r="AE132" s="555"/>
      <c r="AF132" s="143"/>
      <c r="AG132" s="143"/>
      <c r="AH132" s="145"/>
      <c r="AI132" s="253"/>
      <c r="AJ132" s="145"/>
      <c r="AK132" s="254"/>
      <c r="AL132" s="145"/>
      <c r="AM132" s="253"/>
      <c r="AN132" s="145"/>
      <c r="AO132" s="254"/>
      <c r="AP132" s="145"/>
      <c r="AQ132" s="253"/>
      <c r="AR132" s="145"/>
      <c r="AS132" s="254"/>
      <c r="AT132" s="143"/>
      <c r="AU132" s="143"/>
      <c r="AV132" s="145"/>
      <c r="AW132" s="145"/>
      <c r="AX132" s="145"/>
      <c r="AY132" s="145"/>
      <c r="AZ132" s="145"/>
      <c r="BA132" s="145"/>
      <c r="BB132" s="145"/>
      <c r="BC132" s="145"/>
    </row>
    <row r="133" spans="1:55" s="255" customFormat="1" ht="20.100000000000001" customHeight="1">
      <c r="A133" s="260"/>
      <c r="B133" s="513" t="s">
        <v>24</v>
      </c>
      <c r="C133" s="514"/>
      <c r="D133" s="514"/>
      <c r="E133" s="515"/>
      <c r="F133" s="516">
        <v>0.68611111111111101</v>
      </c>
      <c r="G133" s="517"/>
      <c r="H133" s="517"/>
      <c r="I133" s="263" t="s">
        <v>17</v>
      </c>
      <c r="J133" s="517">
        <v>0.70347222222222217</v>
      </c>
      <c r="K133" s="517"/>
      <c r="L133" s="518"/>
      <c r="M133" s="519"/>
      <c r="N133" s="520"/>
      <c r="O133" s="520"/>
      <c r="P133" s="520"/>
      <c r="Q133" s="520"/>
      <c r="R133" s="264" t="s">
        <v>18</v>
      </c>
      <c r="S133" s="520"/>
      <c r="T133" s="520"/>
      <c r="U133" s="520"/>
      <c r="V133" s="520"/>
      <c r="W133" s="521"/>
      <c r="X133" s="522" t="s">
        <v>346</v>
      </c>
      <c r="Y133" s="523"/>
      <c r="Z133" s="523"/>
      <c r="AA133" s="524"/>
      <c r="AB133" s="522" t="s">
        <v>347</v>
      </c>
      <c r="AC133" s="523"/>
      <c r="AD133" s="523"/>
      <c r="AE133" s="525"/>
      <c r="AF133" s="143"/>
      <c r="AG133" s="143"/>
      <c r="AH133" s="145"/>
      <c r="AI133" s="253"/>
      <c r="AJ133" s="145"/>
      <c r="AK133" s="254"/>
      <c r="AL133" s="145"/>
      <c r="AM133" s="253"/>
      <c r="AN133" s="145"/>
      <c r="AO133" s="254"/>
      <c r="AP133" s="145"/>
      <c r="AQ133" s="253"/>
      <c r="AR133" s="145"/>
      <c r="AS133" s="254"/>
      <c r="AT133" s="143"/>
      <c r="AU133" s="143"/>
      <c r="AV133" s="145"/>
      <c r="AW133" s="145"/>
      <c r="AX133" s="145"/>
      <c r="AY133" s="145"/>
      <c r="AZ133" s="145"/>
      <c r="BA133" s="145"/>
      <c r="BB133" s="145"/>
      <c r="BC133" s="145"/>
    </row>
    <row r="134" spans="1:55" s="255" customFormat="1" ht="20.100000000000001" customHeight="1" thickBot="1">
      <c r="A134" s="260"/>
      <c r="B134" s="536" t="s">
        <v>25</v>
      </c>
      <c r="C134" s="537"/>
      <c r="D134" s="537"/>
      <c r="E134" s="538"/>
      <c r="F134" s="539"/>
      <c r="G134" s="540"/>
      <c r="H134" s="540"/>
      <c r="I134" s="265" t="s">
        <v>17</v>
      </c>
      <c r="J134" s="540"/>
      <c r="K134" s="540"/>
      <c r="L134" s="541"/>
      <c r="M134" s="542"/>
      <c r="N134" s="543"/>
      <c r="O134" s="543"/>
      <c r="P134" s="543"/>
      <c r="Q134" s="543"/>
      <c r="R134" s="266" t="s">
        <v>18</v>
      </c>
      <c r="S134" s="543"/>
      <c r="T134" s="543"/>
      <c r="U134" s="543"/>
      <c r="V134" s="543"/>
      <c r="W134" s="544"/>
      <c r="X134" s="545"/>
      <c r="Y134" s="546"/>
      <c r="Z134" s="546"/>
      <c r="AA134" s="547"/>
      <c r="AB134" s="545"/>
      <c r="AC134" s="546"/>
      <c r="AD134" s="546"/>
      <c r="AE134" s="548"/>
      <c r="AF134" s="143"/>
      <c r="AG134" s="143"/>
      <c r="AH134" s="145"/>
      <c r="AI134" s="253"/>
      <c r="AJ134" s="145"/>
      <c r="AK134" s="254"/>
      <c r="AL134" s="145"/>
      <c r="AM134" s="253"/>
      <c r="AN134" s="145"/>
      <c r="AO134" s="254"/>
      <c r="AP134" s="145"/>
      <c r="AQ134" s="253"/>
      <c r="AR134" s="145"/>
      <c r="AS134" s="254"/>
      <c r="AT134" s="143"/>
      <c r="AU134" s="143"/>
      <c r="AV134" s="145"/>
      <c r="AW134" s="145"/>
      <c r="AX134" s="145"/>
      <c r="AY134" s="145"/>
      <c r="AZ134" s="145"/>
      <c r="BA134" s="145"/>
      <c r="BB134" s="145"/>
      <c r="BC134" s="145"/>
    </row>
  </sheetData>
  <mergeCells count="444">
    <mergeCell ref="B99:AE99"/>
    <mergeCell ref="B110:AE110"/>
    <mergeCell ref="B132:AE132"/>
    <mergeCell ref="B134:E134"/>
    <mergeCell ref="F134:H134"/>
    <mergeCell ref="J134:L134"/>
    <mergeCell ref="M134:Q134"/>
    <mergeCell ref="S134:W134"/>
    <mergeCell ref="X134:AA134"/>
    <mergeCell ref="AB134:AE134"/>
    <mergeCell ref="AB133:AE133"/>
    <mergeCell ref="B133:E133"/>
    <mergeCell ref="F133:H133"/>
    <mergeCell ref="J133:L133"/>
    <mergeCell ref="M133:Q133"/>
    <mergeCell ref="S133:W133"/>
    <mergeCell ref="X133:AA133"/>
    <mergeCell ref="AB130:AE130"/>
    <mergeCell ref="B131:E131"/>
    <mergeCell ref="F131:H131"/>
    <mergeCell ref="J131:L131"/>
    <mergeCell ref="M131:Q131"/>
    <mergeCell ref="S131:W131"/>
    <mergeCell ref="X131:AA131"/>
    <mergeCell ref="AB131:AE131"/>
    <mergeCell ref="B130:E130"/>
    <mergeCell ref="F130:H130"/>
    <mergeCell ref="J130:L130"/>
    <mergeCell ref="M130:Q130"/>
    <mergeCell ref="S130:W130"/>
    <mergeCell ref="X130:AA130"/>
    <mergeCell ref="AB128:AE128"/>
    <mergeCell ref="B129:E129"/>
    <mergeCell ref="F129:H129"/>
    <mergeCell ref="J129:L129"/>
    <mergeCell ref="M129:Q129"/>
    <mergeCell ref="S129:W129"/>
    <mergeCell ref="X129:AA129"/>
    <mergeCell ref="AB129:AE129"/>
    <mergeCell ref="B128:E128"/>
    <mergeCell ref="F128:H128"/>
    <mergeCell ref="J128:L128"/>
    <mergeCell ref="M128:Q128"/>
    <mergeCell ref="S128:W128"/>
    <mergeCell ref="X128:AA128"/>
    <mergeCell ref="AB126:AE126"/>
    <mergeCell ref="B127:E127"/>
    <mergeCell ref="F127:H127"/>
    <mergeCell ref="J127:L127"/>
    <mergeCell ref="M127:Q127"/>
    <mergeCell ref="S127:W127"/>
    <mergeCell ref="X127:AA127"/>
    <mergeCell ref="AB127:AE127"/>
    <mergeCell ref="B126:E126"/>
    <mergeCell ref="F126:H126"/>
    <mergeCell ref="J126:L126"/>
    <mergeCell ref="M126:Q126"/>
    <mergeCell ref="S126:W126"/>
    <mergeCell ref="X126:AA126"/>
    <mergeCell ref="B125:E125"/>
    <mergeCell ref="F125:L125"/>
    <mergeCell ref="M125:W125"/>
    <mergeCell ref="X125:AA125"/>
    <mergeCell ref="AB125:AE125"/>
    <mergeCell ref="B121:AE121"/>
    <mergeCell ref="B122:E122"/>
    <mergeCell ref="F122:H122"/>
    <mergeCell ref="J122:L122"/>
    <mergeCell ref="M122:Q122"/>
    <mergeCell ref="S122:W122"/>
    <mergeCell ref="X122:AA122"/>
    <mergeCell ref="AB122:AE122"/>
    <mergeCell ref="B123:E123"/>
    <mergeCell ref="F123:H123"/>
    <mergeCell ref="J123:L123"/>
    <mergeCell ref="M123:Q123"/>
    <mergeCell ref="S123:W123"/>
    <mergeCell ref="X123:AA123"/>
    <mergeCell ref="AB123:AE123"/>
    <mergeCell ref="AB119:AE119"/>
    <mergeCell ref="B120:E120"/>
    <mergeCell ref="F120:H120"/>
    <mergeCell ref="J120:L120"/>
    <mergeCell ref="M120:Q120"/>
    <mergeCell ref="S120:W120"/>
    <mergeCell ref="X120:AA120"/>
    <mergeCell ref="AB120:AE120"/>
    <mergeCell ref="B119:E119"/>
    <mergeCell ref="F119:H119"/>
    <mergeCell ref="J119:L119"/>
    <mergeCell ref="M119:Q119"/>
    <mergeCell ref="S119:W119"/>
    <mergeCell ref="X119:AA119"/>
    <mergeCell ref="AB117:AE117"/>
    <mergeCell ref="B118:E118"/>
    <mergeCell ref="F118:H118"/>
    <mergeCell ref="J118:L118"/>
    <mergeCell ref="M118:Q118"/>
    <mergeCell ref="S118:W118"/>
    <mergeCell ref="X118:AA118"/>
    <mergeCell ref="AB118:AE118"/>
    <mergeCell ref="B117:E117"/>
    <mergeCell ref="F117:H117"/>
    <mergeCell ref="J117:L117"/>
    <mergeCell ref="M117:Q117"/>
    <mergeCell ref="S117:W117"/>
    <mergeCell ref="X117:AA117"/>
    <mergeCell ref="AB115:AE115"/>
    <mergeCell ref="B116:E116"/>
    <mergeCell ref="F116:H116"/>
    <mergeCell ref="J116:L116"/>
    <mergeCell ref="M116:Q116"/>
    <mergeCell ref="S116:W116"/>
    <mergeCell ref="X116:AA116"/>
    <mergeCell ref="AB116:AE116"/>
    <mergeCell ref="B115:E115"/>
    <mergeCell ref="F115:H115"/>
    <mergeCell ref="J115:L115"/>
    <mergeCell ref="M115:Q115"/>
    <mergeCell ref="S115:W115"/>
    <mergeCell ref="X115:AA115"/>
    <mergeCell ref="B114:E114"/>
    <mergeCell ref="F114:L114"/>
    <mergeCell ref="M114:W114"/>
    <mergeCell ref="X114:AA114"/>
    <mergeCell ref="AB114:AE114"/>
    <mergeCell ref="B112:E112"/>
    <mergeCell ref="F112:H112"/>
    <mergeCell ref="J112:L112"/>
    <mergeCell ref="M112:Q112"/>
    <mergeCell ref="S112:W112"/>
    <mergeCell ref="X112:AA112"/>
    <mergeCell ref="AB112:AE112"/>
    <mergeCell ref="AB111:AE111"/>
    <mergeCell ref="B111:E111"/>
    <mergeCell ref="F111:H111"/>
    <mergeCell ref="J111:L111"/>
    <mergeCell ref="M111:Q111"/>
    <mergeCell ref="S111:W111"/>
    <mergeCell ref="X111:AA111"/>
    <mergeCell ref="AB108:AE108"/>
    <mergeCell ref="B109:E109"/>
    <mergeCell ref="F109:H109"/>
    <mergeCell ref="J109:L109"/>
    <mergeCell ref="M109:Q109"/>
    <mergeCell ref="S109:W109"/>
    <mergeCell ref="X109:AA109"/>
    <mergeCell ref="AB109:AE109"/>
    <mergeCell ref="B108:E108"/>
    <mergeCell ref="F108:H108"/>
    <mergeCell ref="J108:L108"/>
    <mergeCell ref="M108:Q108"/>
    <mergeCell ref="S108:W108"/>
    <mergeCell ref="X108:AA108"/>
    <mergeCell ref="AB106:AE106"/>
    <mergeCell ref="B107:E107"/>
    <mergeCell ref="F107:H107"/>
    <mergeCell ref="J107:L107"/>
    <mergeCell ref="M107:Q107"/>
    <mergeCell ref="S107:W107"/>
    <mergeCell ref="X107:AA107"/>
    <mergeCell ref="AB107:AE107"/>
    <mergeCell ref="B106:E106"/>
    <mergeCell ref="F106:H106"/>
    <mergeCell ref="J106:L106"/>
    <mergeCell ref="M106:Q106"/>
    <mergeCell ref="S106:W106"/>
    <mergeCell ref="X106:AA106"/>
    <mergeCell ref="AB104:AE104"/>
    <mergeCell ref="B105:E105"/>
    <mergeCell ref="F105:H105"/>
    <mergeCell ref="J105:L105"/>
    <mergeCell ref="M105:Q105"/>
    <mergeCell ref="S105:W105"/>
    <mergeCell ref="X105:AA105"/>
    <mergeCell ref="AB105:AE105"/>
    <mergeCell ref="B104:E104"/>
    <mergeCell ref="F104:H104"/>
    <mergeCell ref="J104:L104"/>
    <mergeCell ref="M104:Q104"/>
    <mergeCell ref="S104:W104"/>
    <mergeCell ref="X104:AA104"/>
    <mergeCell ref="B103:E103"/>
    <mergeCell ref="F103:L103"/>
    <mergeCell ref="M103:W103"/>
    <mergeCell ref="X103:AA103"/>
    <mergeCell ref="AB103:AE103"/>
    <mergeCell ref="AB100:AE100"/>
    <mergeCell ref="B101:E101"/>
    <mergeCell ref="F101:H101"/>
    <mergeCell ref="J101:L101"/>
    <mergeCell ref="M101:Q101"/>
    <mergeCell ref="S101:W101"/>
    <mergeCell ref="X101:AA101"/>
    <mergeCell ref="AB101:AE101"/>
    <mergeCell ref="B100:E100"/>
    <mergeCell ref="F100:H100"/>
    <mergeCell ref="J100:L100"/>
    <mergeCell ref="M100:Q100"/>
    <mergeCell ref="S100:W100"/>
    <mergeCell ref="X100:AA100"/>
    <mergeCell ref="AB97:AE97"/>
    <mergeCell ref="B98:E98"/>
    <mergeCell ref="F98:H98"/>
    <mergeCell ref="J98:L98"/>
    <mergeCell ref="M98:Q98"/>
    <mergeCell ref="S98:W98"/>
    <mergeCell ref="X98:AA98"/>
    <mergeCell ref="AB98:AE98"/>
    <mergeCell ref="B97:E97"/>
    <mergeCell ref="F97:H97"/>
    <mergeCell ref="J97:L97"/>
    <mergeCell ref="M97:Q97"/>
    <mergeCell ref="S97:W97"/>
    <mergeCell ref="X97:AA97"/>
    <mergeCell ref="AB95:AE95"/>
    <mergeCell ref="B96:E96"/>
    <mergeCell ref="F96:H96"/>
    <mergeCell ref="J96:L96"/>
    <mergeCell ref="M96:Q96"/>
    <mergeCell ref="S96:W96"/>
    <mergeCell ref="X96:AA96"/>
    <mergeCell ref="AB96:AE96"/>
    <mergeCell ref="B95:E95"/>
    <mergeCell ref="F95:H95"/>
    <mergeCell ref="J95:L95"/>
    <mergeCell ref="M95:Q95"/>
    <mergeCell ref="S95:W95"/>
    <mergeCell ref="X95:AA95"/>
    <mergeCell ref="AB93:AE93"/>
    <mergeCell ref="B94:E94"/>
    <mergeCell ref="F94:H94"/>
    <mergeCell ref="J94:L94"/>
    <mergeCell ref="M94:Q94"/>
    <mergeCell ref="S94:W94"/>
    <mergeCell ref="X94:AA94"/>
    <mergeCell ref="AB94:AE94"/>
    <mergeCell ref="B93:E93"/>
    <mergeCell ref="F93:H93"/>
    <mergeCell ref="J93:L93"/>
    <mergeCell ref="M93:Q93"/>
    <mergeCell ref="S93:W93"/>
    <mergeCell ref="X93:AA93"/>
    <mergeCell ref="C90:P90"/>
    <mergeCell ref="T90:AB90"/>
    <mergeCell ref="B92:E92"/>
    <mergeCell ref="F92:L92"/>
    <mergeCell ref="M92:W92"/>
    <mergeCell ref="X92:AA92"/>
    <mergeCell ref="AB92:AE92"/>
    <mergeCell ref="E81:V81"/>
    <mergeCell ref="Q82:W82"/>
    <mergeCell ref="E83:V83"/>
    <mergeCell ref="E85:J87"/>
    <mergeCell ref="M85:N85"/>
    <mergeCell ref="Q85:V87"/>
    <mergeCell ref="M86:N86"/>
    <mergeCell ref="M87:N87"/>
    <mergeCell ref="B78:B79"/>
    <mergeCell ref="C78:F79"/>
    <mergeCell ref="G78:J78"/>
    <mergeCell ref="K78:N78"/>
    <mergeCell ref="O78:R79"/>
    <mergeCell ref="W78:W79"/>
    <mergeCell ref="W74:W75"/>
    <mergeCell ref="B76:B77"/>
    <mergeCell ref="C76:F77"/>
    <mergeCell ref="G76:J76"/>
    <mergeCell ref="K76:N77"/>
    <mergeCell ref="O76:R76"/>
    <mergeCell ref="W76:W77"/>
    <mergeCell ref="B73:F73"/>
    <mergeCell ref="G73:J73"/>
    <mergeCell ref="K73:N73"/>
    <mergeCell ref="O73:R73"/>
    <mergeCell ref="B74:B75"/>
    <mergeCell ref="C74:F75"/>
    <mergeCell ref="G74:J75"/>
    <mergeCell ref="K74:N74"/>
    <mergeCell ref="O74:R74"/>
    <mergeCell ref="B70:B71"/>
    <mergeCell ref="C70:F71"/>
    <mergeCell ref="G70:J70"/>
    <mergeCell ref="K70:N70"/>
    <mergeCell ref="O70:R71"/>
    <mergeCell ref="W70:W71"/>
    <mergeCell ref="Y66:Z66"/>
    <mergeCell ref="Y67:Z67"/>
    <mergeCell ref="B68:B69"/>
    <mergeCell ref="C68:F69"/>
    <mergeCell ref="G68:J68"/>
    <mergeCell ref="K68:N69"/>
    <mergeCell ref="O68:R68"/>
    <mergeCell ref="W68:W69"/>
    <mergeCell ref="B66:B67"/>
    <mergeCell ref="C66:F67"/>
    <mergeCell ref="G66:J67"/>
    <mergeCell ref="K66:N66"/>
    <mergeCell ref="O66:R66"/>
    <mergeCell ref="W66:W67"/>
    <mergeCell ref="Y64:Z64"/>
    <mergeCell ref="B65:F65"/>
    <mergeCell ref="G65:J65"/>
    <mergeCell ref="K65:N65"/>
    <mergeCell ref="O65:R65"/>
    <mergeCell ref="Y65:Z65"/>
    <mergeCell ref="E58:J60"/>
    <mergeCell ref="M58:N58"/>
    <mergeCell ref="Q58:V60"/>
    <mergeCell ref="M59:N59"/>
    <mergeCell ref="M60:N60"/>
    <mergeCell ref="K63:Q63"/>
    <mergeCell ref="AA51:AA52"/>
    <mergeCell ref="AC51:AD51"/>
    <mergeCell ref="AC52:AD52"/>
    <mergeCell ref="E54:V54"/>
    <mergeCell ref="Q55:W55"/>
    <mergeCell ref="E56:V56"/>
    <mergeCell ref="B51:B52"/>
    <mergeCell ref="C51:F52"/>
    <mergeCell ref="G51:J51"/>
    <mergeCell ref="K51:N51"/>
    <mergeCell ref="O51:R51"/>
    <mergeCell ref="S51:V52"/>
    <mergeCell ref="AC48:AD48"/>
    <mergeCell ref="B49:B50"/>
    <mergeCell ref="C49:F50"/>
    <mergeCell ref="G49:J49"/>
    <mergeCell ref="K49:N49"/>
    <mergeCell ref="O49:R50"/>
    <mergeCell ref="S49:V49"/>
    <mergeCell ref="AA49:AA50"/>
    <mergeCell ref="AC49:AD49"/>
    <mergeCell ref="AC50:AD50"/>
    <mergeCell ref="AA45:AA46"/>
    <mergeCell ref="B47:B48"/>
    <mergeCell ref="C47:F48"/>
    <mergeCell ref="G47:J47"/>
    <mergeCell ref="K47:N48"/>
    <mergeCell ref="O47:R47"/>
    <mergeCell ref="S47:V47"/>
    <mergeCell ref="AA47:AA48"/>
    <mergeCell ref="B45:B46"/>
    <mergeCell ref="C45:F46"/>
    <mergeCell ref="G45:J46"/>
    <mergeCell ref="K45:N45"/>
    <mergeCell ref="O45:R45"/>
    <mergeCell ref="S45:V45"/>
    <mergeCell ref="B39:B40"/>
    <mergeCell ref="C39:F40"/>
    <mergeCell ref="G39:J39"/>
    <mergeCell ref="K39:N39"/>
    <mergeCell ref="O39:R40"/>
    <mergeCell ref="S39:V39"/>
    <mergeCell ref="AA39:AA40"/>
    <mergeCell ref="AA41:AA42"/>
    <mergeCell ref="B44:F44"/>
    <mergeCell ref="G44:J44"/>
    <mergeCell ref="K44:N44"/>
    <mergeCell ref="O44:R44"/>
    <mergeCell ref="S44:V44"/>
    <mergeCell ref="B41:B42"/>
    <mergeCell ref="C41:F42"/>
    <mergeCell ref="G41:J41"/>
    <mergeCell ref="K41:N41"/>
    <mergeCell ref="O41:R41"/>
    <mergeCell ref="S41:V42"/>
    <mergeCell ref="AA35:AA36"/>
    <mergeCell ref="B37:B38"/>
    <mergeCell ref="C37:F38"/>
    <mergeCell ref="G37:J37"/>
    <mergeCell ref="K37:N38"/>
    <mergeCell ref="O37:R37"/>
    <mergeCell ref="S37:V37"/>
    <mergeCell ref="AA37:AA38"/>
    <mergeCell ref="B35:B36"/>
    <mergeCell ref="C35:F36"/>
    <mergeCell ref="G35:J36"/>
    <mergeCell ref="K35:N35"/>
    <mergeCell ref="O35:R35"/>
    <mergeCell ref="S35:V35"/>
    <mergeCell ref="K32:Q32"/>
    <mergeCell ref="B34:F34"/>
    <mergeCell ref="G34:J34"/>
    <mergeCell ref="K34:N34"/>
    <mergeCell ref="O34:R34"/>
    <mergeCell ref="S34:V34"/>
    <mergeCell ref="E22:V22"/>
    <mergeCell ref="Q23:W23"/>
    <mergeCell ref="E24:V24"/>
    <mergeCell ref="E26:J28"/>
    <mergeCell ref="M26:N26"/>
    <mergeCell ref="Q26:V28"/>
    <mergeCell ref="M27:N27"/>
    <mergeCell ref="M28:N28"/>
    <mergeCell ref="B19:B20"/>
    <mergeCell ref="C19:F20"/>
    <mergeCell ref="G19:J19"/>
    <mergeCell ref="K19:N19"/>
    <mergeCell ref="O19:R20"/>
    <mergeCell ref="W19:W20"/>
    <mergeCell ref="W15:W16"/>
    <mergeCell ref="B17:B18"/>
    <mergeCell ref="C17:F18"/>
    <mergeCell ref="G17:J17"/>
    <mergeCell ref="K17:N18"/>
    <mergeCell ref="O17:R17"/>
    <mergeCell ref="W17:W18"/>
    <mergeCell ref="K7:N7"/>
    <mergeCell ref="O7:R7"/>
    <mergeCell ref="W7:W8"/>
    <mergeCell ref="B14:F14"/>
    <mergeCell ref="G14:J14"/>
    <mergeCell ref="K14:N14"/>
    <mergeCell ref="O14:R14"/>
    <mergeCell ref="B15:B16"/>
    <mergeCell ref="C15:F16"/>
    <mergeCell ref="G15:J16"/>
    <mergeCell ref="K15:N15"/>
    <mergeCell ref="O15:R15"/>
    <mergeCell ref="K4:Q4"/>
    <mergeCell ref="Y5:Z5"/>
    <mergeCell ref="B6:F6"/>
    <mergeCell ref="G6:J6"/>
    <mergeCell ref="K6:N6"/>
    <mergeCell ref="O6:R6"/>
    <mergeCell ref="Y6:Z6"/>
    <mergeCell ref="B11:B12"/>
    <mergeCell ref="C11:F12"/>
    <mergeCell ref="G11:J11"/>
    <mergeCell ref="K11:N11"/>
    <mergeCell ref="O11:R12"/>
    <mergeCell ref="W11:W12"/>
    <mergeCell ref="Y7:Z7"/>
    <mergeCell ref="Y8:Z8"/>
    <mergeCell ref="B9:B10"/>
    <mergeCell ref="C9:F10"/>
    <mergeCell ref="G9:J9"/>
    <mergeCell ref="K9:N10"/>
    <mergeCell ref="O9:R9"/>
    <mergeCell ref="W9:W10"/>
    <mergeCell ref="B7:B8"/>
    <mergeCell ref="C7:F8"/>
    <mergeCell ref="G7:J8"/>
  </mergeCells>
  <phoneticPr fontId="10"/>
  <pageMargins left="0.7" right="0.7" top="0.75" bottom="0.75" header="0.3" footer="0.3"/>
  <pageSetup paperSize="9" scale="66" orientation="portrait" horizontalDpi="4294967293" verticalDpi="0" r:id="rId1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16"/>
  <sheetViews>
    <sheetView topLeftCell="A46" zoomScaleNormal="100" workbookViewId="0">
      <selection activeCell="AA63" sqref="AA63:AA64"/>
    </sheetView>
  </sheetViews>
  <sheetFormatPr defaultRowHeight="13.5"/>
  <cols>
    <col min="1" max="33" width="3.625" style="12" customWidth="1"/>
    <col min="34" max="16384" width="9" style="12"/>
  </cols>
  <sheetData>
    <row r="1" spans="1:55" ht="17.25">
      <c r="A1" s="6" t="s">
        <v>40</v>
      </c>
      <c r="B1" s="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 t="s">
        <v>205</v>
      </c>
      <c r="V1" s="8"/>
      <c r="W1" s="8"/>
      <c r="X1" s="8"/>
      <c r="Y1" s="8"/>
      <c r="Z1" s="8"/>
      <c r="AA1" s="8"/>
      <c r="AB1" s="8"/>
      <c r="AC1" s="8"/>
      <c r="AD1" s="9"/>
      <c r="AE1" s="10"/>
      <c r="AF1" s="10"/>
      <c r="AG1" s="10"/>
      <c r="AH1" s="11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55" ht="17.25">
      <c r="A2" s="6"/>
      <c r="B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10"/>
      <c r="AF2" s="10"/>
      <c r="AG2" s="10"/>
      <c r="AH2" s="11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ht="14.25">
      <c r="A3" s="5" t="s">
        <v>0</v>
      </c>
      <c r="B3" s="5"/>
      <c r="C3" s="8"/>
      <c r="D3" s="8"/>
      <c r="E3" s="8"/>
      <c r="F3" s="8"/>
      <c r="G3" s="8"/>
      <c r="H3" s="8"/>
      <c r="I3" s="8"/>
      <c r="J3" s="8"/>
      <c r="K3" s="4" t="s">
        <v>1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ht="15" thickBot="1">
      <c r="A4" s="17"/>
      <c r="B4" s="17"/>
      <c r="C4" s="14"/>
      <c r="D4" s="15"/>
      <c r="E4" s="14"/>
      <c r="F4" s="16"/>
      <c r="G4" s="9"/>
      <c r="H4" s="9"/>
      <c r="I4" s="9"/>
      <c r="J4" s="9"/>
      <c r="K4" s="558" t="s">
        <v>2</v>
      </c>
      <c r="L4" s="558"/>
      <c r="M4" s="558"/>
      <c r="N4" s="558"/>
      <c r="O4" s="558"/>
      <c r="P4" s="558"/>
      <c r="Q4" s="558"/>
      <c r="R4" s="558"/>
      <c r="S4" s="558"/>
      <c r="T4" s="9"/>
      <c r="U4" s="9"/>
      <c r="V4" s="9"/>
      <c r="W4" s="9"/>
      <c r="X4" s="9"/>
      <c r="Y4" s="9"/>
      <c r="Z4" s="9"/>
      <c r="AA4" s="9"/>
      <c r="AB4" s="9"/>
      <c r="AC4" s="7"/>
      <c r="AD4" s="10"/>
      <c r="AE4" s="119"/>
      <c r="AF4" s="7"/>
      <c r="AG4" s="7"/>
      <c r="AH4" s="7"/>
      <c r="AI4" s="7"/>
      <c r="AJ4" s="19"/>
      <c r="AK4" s="20"/>
      <c r="AL4" s="7"/>
      <c r="AM4" s="21"/>
      <c r="AN4" s="19"/>
      <c r="AO4" s="20"/>
      <c r="AP4" s="7"/>
      <c r="AQ4" s="21"/>
      <c r="AR4" s="19"/>
      <c r="AS4" s="20"/>
      <c r="AT4" s="7"/>
      <c r="AU4" s="21"/>
      <c r="AV4" s="22"/>
      <c r="AW4" s="10"/>
      <c r="AX4" s="10"/>
      <c r="AY4" s="10"/>
      <c r="AZ4" s="10"/>
      <c r="BA4" s="119"/>
      <c r="BB4" s="10"/>
    </row>
    <row r="5" spans="1:55" ht="15" thickBot="1">
      <c r="A5" s="17"/>
      <c r="B5" s="17"/>
      <c r="C5" s="14"/>
      <c r="D5" s="15"/>
      <c r="E5" s="14"/>
      <c r="F5" s="16"/>
      <c r="G5" s="9"/>
      <c r="H5" s="9"/>
      <c r="I5" s="9"/>
      <c r="J5" s="9"/>
      <c r="K5" s="142"/>
      <c r="L5" s="142"/>
      <c r="M5" s="142"/>
      <c r="N5" s="142"/>
      <c r="O5" s="142"/>
      <c r="P5" s="142"/>
      <c r="Q5" s="142"/>
      <c r="R5" s="142"/>
      <c r="S5" s="142"/>
      <c r="T5" s="9"/>
      <c r="U5" s="9"/>
      <c r="V5" s="9"/>
      <c r="W5" s="9"/>
      <c r="X5" s="9"/>
      <c r="Y5" s="9"/>
      <c r="Z5" s="9"/>
      <c r="AA5" s="9"/>
      <c r="AB5" s="9"/>
      <c r="AC5" s="7"/>
      <c r="AD5" s="10"/>
      <c r="AE5" s="119"/>
      <c r="AF5" s="7"/>
      <c r="AG5" s="7"/>
      <c r="AH5" s="7"/>
      <c r="AI5" s="7"/>
      <c r="AJ5" s="19"/>
      <c r="AK5" s="20"/>
      <c r="AL5" s="7"/>
      <c r="AM5" s="21"/>
      <c r="AN5" s="19"/>
      <c r="AO5" s="20"/>
      <c r="AP5" s="7"/>
      <c r="AQ5" s="21"/>
      <c r="AR5" s="19"/>
      <c r="AS5" s="20"/>
      <c r="AT5" s="7"/>
      <c r="AU5" s="21"/>
      <c r="AV5" s="22"/>
      <c r="AW5" s="10"/>
      <c r="AX5" s="10"/>
      <c r="AY5" s="10"/>
      <c r="AZ5" s="10"/>
      <c r="BA5" s="119"/>
      <c r="BB5" s="10"/>
    </row>
    <row r="6" spans="1:55" ht="15" thickBot="1">
      <c r="A6" s="14"/>
      <c r="B6" s="559" t="s">
        <v>3</v>
      </c>
      <c r="C6" s="560"/>
      <c r="D6" s="560"/>
      <c r="E6" s="560"/>
      <c r="F6" s="561"/>
      <c r="G6" s="562" t="str">
        <f>C7</f>
        <v>SC360</v>
      </c>
      <c r="H6" s="563"/>
      <c r="I6" s="563"/>
      <c r="J6" s="564"/>
      <c r="K6" s="562" t="str">
        <f>C9</f>
        <v>プログレット</v>
      </c>
      <c r="L6" s="563"/>
      <c r="M6" s="563"/>
      <c r="N6" s="564"/>
      <c r="O6" s="562" t="str">
        <f>C11</f>
        <v>BLUE EAGLES</v>
      </c>
      <c r="P6" s="563"/>
      <c r="Q6" s="563"/>
      <c r="R6" s="564"/>
      <c r="S6" s="562" t="str">
        <f>C13</f>
        <v>ゴールデン</v>
      </c>
      <c r="T6" s="563"/>
      <c r="U6" s="563"/>
      <c r="V6" s="564"/>
      <c r="W6" s="24" t="s">
        <v>4</v>
      </c>
      <c r="X6" s="24" t="s">
        <v>5</v>
      </c>
      <c r="Y6" s="24" t="s">
        <v>6</v>
      </c>
      <c r="Z6" s="24" t="s">
        <v>7</v>
      </c>
      <c r="AA6" s="25" t="s">
        <v>8</v>
      </c>
      <c r="AB6" s="7"/>
      <c r="AC6" s="7"/>
      <c r="AD6" s="19"/>
      <c r="AE6" s="20"/>
      <c r="AF6" s="7"/>
      <c r="AG6" s="21"/>
      <c r="AH6" s="19"/>
      <c r="AI6" s="20"/>
      <c r="AJ6" s="7"/>
      <c r="AK6" s="21"/>
      <c r="AL6" s="22"/>
      <c r="AM6" s="10"/>
      <c r="AN6" s="10"/>
      <c r="AO6" s="10"/>
      <c r="AP6" s="10"/>
      <c r="AQ6" s="119"/>
      <c r="AR6" s="10"/>
      <c r="AS6" s="9"/>
      <c r="AT6" s="9"/>
      <c r="AU6" s="9"/>
      <c r="AV6" s="9"/>
      <c r="AW6" s="9"/>
    </row>
    <row r="7" spans="1:55" ht="15" thickTop="1">
      <c r="A7" s="14"/>
      <c r="B7" s="589">
        <v>1</v>
      </c>
      <c r="C7" s="568" t="s">
        <v>112</v>
      </c>
      <c r="D7" s="569"/>
      <c r="E7" s="569"/>
      <c r="F7" s="570"/>
      <c r="G7" s="590"/>
      <c r="H7" s="591"/>
      <c r="I7" s="591"/>
      <c r="J7" s="592"/>
      <c r="K7" s="593" t="str">
        <f>G9</f>
        <v>済</v>
      </c>
      <c r="L7" s="594"/>
      <c r="M7" s="594"/>
      <c r="N7" s="595"/>
      <c r="O7" s="389" t="str">
        <f>G11</f>
        <v>Ｃ-2</v>
      </c>
      <c r="P7" s="390"/>
      <c r="Q7" s="390"/>
      <c r="R7" s="391"/>
      <c r="S7" s="593" t="str">
        <f>G13</f>
        <v>済</v>
      </c>
      <c r="T7" s="594"/>
      <c r="U7" s="594"/>
      <c r="V7" s="595"/>
      <c r="W7" s="27"/>
      <c r="X7" s="27"/>
      <c r="Y7" s="27"/>
      <c r="Z7" s="28"/>
      <c r="AA7" s="565">
        <v>3</v>
      </c>
      <c r="AB7" s="7"/>
      <c r="AC7" s="7"/>
      <c r="AD7" s="19"/>
      <c r="AE7" s="20"/>
      <c r="AF7" s="7"/>
      <c r="AG7" s="21"/>
      <c r="AH7" s="19"/>
      <c r="AI7" s="20"/>
      <c r="AJ7" s="7"/>
      <c r="AK7" s="21"/>
      <c r="AL7" s="22"/>
      <c r="AM7" s="10"/>
      <c r="AN7" s="10"/>
      <c r="AO7" s="10"/>
      <c r="AP7" s="10"/>
      <c r="AQ7" s="119"/>
      <c r="AR7" s="10"/>
      <c r="AS7" s="9"/>
      <c r="AT7" s="9"/>
      <c r="AU7" s="9"/>
      <c r="AV7" s="9"/>
      <c r="AW7" s="9"/>
    </row>
    <row r="8" spans="1:55" ht="14.25">
      <c r="A8" s="15"/>
      <c r="B8" s="567"/>
      <c r="C8" s="571"/>
      <c r="D8" s="572"/>
      <c r="E8" s="572"/>
      <c r="F8" s="573"/>
      <c r="G8" s="580"/>
      <c r="H8" s="581"/>
      <c r="I8" s="581"/>
      <c r="J8" s="582"/>
      <c r="K8" s="147" t="s">
        <v>34</v>
      </c>
      <c r="L8" s="148">
        <v>0</v>
      </c>
      <c r="M8" s="149" t="s">
        <v>9</v>
      </c>
      <c r="N8" s="150">
        <v>9</v>
      </c>
      <c r="O8" s="29" t="s">
        <v>34</v>
      </c>
      <c r="P8" s="30">
        <v>0</v>
      </c>
      <c r="Q8" s="31" t="s">
        <v>9</v>
      </c>
      <c r="R8" s="32">
        <v>4</v>
      </c>
      <c r="S8" s="147" t="s">
        <v>201</v>
      </c>
      <c r="T8" s="148">
        <v>6</v>
      </c>
      <c r="U8" s="149" t="s">
        <v>9</v>
      </c>
      <c r="V8" s="150">
        <v>2</v>
      </c>
      <c r="W8" s="33">
        <v>3</v>
      </c>
      <c r="X8" s="34">
        <f>T8+P8+L8</f>
        <v>6</v>
      </c>
      <c r="Y8" s="34">
        <f>V8+R8+N8</f>
        <v>15</v>
      </c>
      <c r="Z8" s="35">
        <f>X8-Y8</f>
        <v>-9</v>
      </c>
      <c r="AA8" s="557"/>
      <c r="AB8" s="7"/>
      <c r="AC8" s="21"/>
      <c r="AD8" s="26"/>
      <c r="AE8" s="7"/>
      <c r="AF8" s="7"/>
      <c r="AG8" s="7"/>
      <c r="AH8" s="19"/>
      <c r="AI8" s="20"/>
      <c r="AJ8" s="7"/>
      <c r="AK8" s="21"/>
      <c r="AL8" s="22"/>
      <c r="AM8" s="10"/>
      <c r="AN8" s="10"/>
      <c r="AO8" s="10"/>
      <c r="AP8" s="10"/>
      <c r="AQ8" s="119"/>
      <c r="AR8" s="10"/>
      <c r="AS8" s="9"/>
      <c r="AT8" s="9"/>
      <c r="AU8" s="9"/>
      <c r="AV8" s="9"/>
      <c r="AW8" s="9"/>
    </row>
    <row r="9" spans="1:55" ht="14.25">
      <c r="A9" s="15"/>
      <c r="B9" s="566">
        <v>2</v>
      </c>
      <c r="C9" s="568" t="s">
        <v>113</v>
      </c>
      <c r="D9" s="569"/>
      <c r="E9" s="569"/>
      <c r="F9" s="570"/>
      <c r="G9" s="574" t="s">
        <v>222</v>
      </c>
      <c r="H9" s="575"/>
      <c r="I9" s="575"/>
      <c r="J9" s="576"/>
      <c r="K9" s="577"/>
      <c r="L9" s="578"/>
      <c r="M9" s="578"/>
      <c r="N9" s="579"/>
      <c r="O9" s="583" t="str">
        <f>K11</f>
        <v>済</v>
      </c>
      <c r="P9" s="584"/>
      <c r="Q9" s="584"/>
      <c r="R9" s="585"/>
      <c r="S9" s="586" t="str">
        <f>K13</f>
        <v>Ｄ-2</v>
      </c>
      <c r="T9" s="587"/>
      <c r="U9" s="587"/>
      <c r="V9" s="588"/>
      <c r="W9" s="33"/>
      <c r="X9" s="34"/>
      <c r="Y9" s="34"/>
      <c r="Z9" s="35"/>
      <c r="AA9" s="556">
        <v>1</v>
      </c>
      <c r="AB9" s="19"/>
      <c r="AC9" s="20"/>
      <c r="AD9" s="7"/>
      <c r="AE9" s="21"/>
      <c r="AF9" s="26"/>
      <c r="AG9" s="7"/>
      <c r="AH9" s="7"/>
      <c r="AI9" s="7"/>
      <c r="AJ9" s="19"/>
      <c r="AK9" s="20"/>
      <c r="AL9" s="7"/>
      <c r="AM9" s="21"/>
      <c r="AN9" s="22"/>
      <c r="AO9" s="10"/>
      <c r="AP9" s="10"/>
      <c r="AQ9" s="10"/>
      <c r="AR9" s="10"/>
      <c r="AS9" s="119"/>
      <c r="AT9" s="10"/>
      <c r="AU9" s="9"/>
      <c r="AV9" s="9"/>
      <c r="AW9" s="9"/>
      <c r="AX9" s="9"/>
      <c r="AY9" s="9"/>
    </row>
    <row r="10" spans="1:55" ht="14.25">
      <c r="A10" s="15"/>
      <c r="B10" s="567"/>
      <c r="C10" s="571"/>
      <c r="D10" s="572"/>
      <c r="E10" s="572"/>
      <c r="F10" s="573"/>
      <c r="G10" s="147" t="s">
        <v>198</v>
      </c>
      <c r="H10" s="148">
        <v>9</v>
      </c>
      <c r="I10" s="149" t="s">
        <v>9</v>
      </c>
      <c r="J10" s="150">
        <v>0</v>
      </c>
      <c r="K10" s="580"/>
      <c r="L10" s="581"/>
      <c r="M10" s="581"/>
      <c r="N10" s="582"/>
      <c r="O10" s="147" t="s">
        <v>202</v>
      </c>
      <c r="P10" s="148">
        <v>2</v>
      </c>
      <c r="Q10" s="149" t="s">
        <v>9</v>
      </c>
      <c r="R10" s="150">
        <v>2</v>
      </c>
      <c r="S10" s="29" t="s">
        <v>35</v>
      </c>
      <c r="T10" s="30">
        <v>1</v>
      </c>
      <c r="U10" s="31" t="s">
        <v>9</v>
      </c>
      <c r="V10" s="32">
        <v>0</v>
      </c>
      <c r="W10" s="33">
        <v>7</v>
      </c>
      <c r="X10" s="33">
        <f>T10+P10+H10</f>
        <v>12</v>
      </c>
      <c r="Y10" s="34">
        <f>V10+R10+J10</f>
        <v>2</v>
      </c>
      <c r="Z10" s="35">
        <f>X10-Y10</f>
        <v>10</v>
      </c>
      <c r="AA10" s="557"/>
      <c r="AB10" s="19"/>
      <c r="AC10" s="20"/>
      <c r="AD10" s="7"/>
      <c r="AE10" s="21"/>
      <c r="AF10" s="19"/>
      <c r="AG10" s="20"/>
      <c r="AH10" s="7"/>
      <c r="AI10" s="21"/>
      <c r="AJ10" s="26"/>
      <c r="AK10" s="7"/>
      <c r="AL10" s="7"/>
      <c r="AM10" s="7"/>
      <c r="AN10" s="22"/>
      <c r="AO10" s="10"/>
      <c r="AP10" s="10"/>
      <c r="AQ10" s="10"/>
      <c r="AR10" s="10"/>
      <c r="AS10" s="119"/>
      <c r="AT10" s="10"/>
      <c r="AU10" s="9"/>
      <c r="AV10" s="9"/>
      <c r="AW10" s="9"/>
      <c r="AX10" s="9"/>
      <c r="AY10" s="9"/>
    </row>
    <row r="11" spans="1:55" ht="14.25">
      <c r="A11" s="15"/>
      <c r="B11" s="566">
        <v>3</v>
      </c>
      <c r="C11" s="569" t="s">
        <v>114</v>
      </c>
      <c r="D11" s="569"/>
      <c r="E11" s="569"/>
      <c r="F11" s="569"/>
      <c r="G11" s="586" t="s">
        <v>232</v>
      </c>
      <c r="H11" s="587"/>
      <c r="I11" s="587"/>
      <c r="J11" s="588"/>
      <c r="K11" s="574" t="s">
        <v>222</v>
      </c>
      <c r="L11" s="575"/>
      <c r="M11" s="575"/>
      <c r="N11" s="576"/>
      <c r="O11" s="577"/>
      <c r="P11" s="578"/>
      <c r="Q11" s="578"/>
      <c r="R11" s="579"/>
      <c r="S11" s="583" t="str">
        <f>O13</f>
        <v>済</v>
      </c>
      <c r="T11" s="584"/>
      <c r="U11" s="584"/>
      <c r="V11" s="585"/>
      <c r="W11" s="33"/>
      <c r="X11" s="34"/>
      <c r="Y11" s="34"/>
      <c r="Z11" s="35"/>
      <c r="AA11" s="556">
        <v>2</v>
      </c>
      <c r="AB11" s="19"/>
      <c r="AC11" s="20"/>
      <c r="AD11" s="7"/>
      <c r="AE11" s="21"/>
      <c r="AF11" s="19"/>
      <c r="AG11" s="20"/>
      <c r="AH11" s="7"/>
      <c r="AI11" s="21"/>
      <c r="AJ11" s="26"/>
      <c r="AK11" s="7"/>
      <c r="AL11" s="7"/>
      <c r="AM11" s="7"/>
      <c r="AN11" s="22"/>
      <c r="AO11" s="10"/>
      <c r="AP11" s="10"/>
      <c r="AQ11" s="10"/>
      <c r="AR11" s="10"/>
      <c r="AS11" s="119"/>
      <c r="AT11" s="10"/>
      <c r="AU11" s="9"/>
      <c r="AV11" s="9"/>
      <c r="AW11" s="9"/>
      <c r="AX11" s="9"/>
      <c r="AY11" s="9"/>
    </row>
    <row r="12" spans="1:55" ht="14.25">
      <c r="A12" s="15"/>
      <c r="B12" s="567"/>
      <c r="C12" s="608"/>
      <c r="D12" s="608"/>
      <c r="E12" s="608"/>
      <c r="F12" s="608"/>
      <c r="G12" s="29" t="s">
        <v>35</v>
      </c>
      <c r="H12" s="30">
        <v>4</v>
      </c>
      <c r="I12" s="31" t="s">
        <v>9</v>
      </c>
      <c r="J12" s="32">
        <v>0</v>
      </c>
      <c r="K12" s="147" t="s">
        <v>202</v>
      </c>
      <c r="L12" s="148">
        <v>2</v>
      </c>
      <c r="M12" s="149" t="s">
        <v>9</v>
      </c>
      <c r="N12" s="150">
        <v>2</v>
      </c>
      <c r="O12" s="580"/>
      <c r="P12" s="581"/>
      <c r="Q12" s="581"/>
      <c r="R12" s="582"/>
      <c r="S12" s="147" t="s">
        <v>204</v>
      </c>
      <c r="T12" s="148">
        <v>3</v>
      </c>
      <c r="U12" s="149" t="s">
        <v>9</v>
      </c>
      <c r="V12" s="150">
        <v>2</v>
      </c>
      <c r="W12" s="33">
        <v>7</v>
      </c>
      <c r="X12" s="34">
        <f>T12+L12+H12</f>
        <v>9</v>
      </c>
      <c r="Y12" s="34">
        <f>V12+N12+J12</f>
        <v>4</v>
      </c>
      <c r="Z12" s="35">
        <f>X12-Y12</f>
        <v>5</v>
      </c>
      <c r="AA12" s="557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9"/>
      <c r="AV12" s="9"/>
      <c r="AW12" s="9"/>
      <c r="AX12" s="9"/>
      <c r="AY12" s="9"/>
    </row>
    <row r="13" spans="1:55" ht="14.25">
      <c r="A13" s="15"/>
      <c r="B13" s="566">
        <v>4</v>
      </c>
      <c r="C13" s="597" t="s">
        <v>115</v>
      </c>
      <c r="D13" s="569"/>
      <c r="E13" s="569"/>
      <c r="F13" s="570"/>
      <c r="G13" s="574" t="s">
        <v>222</v>
      </c>
      <c r="H13" s="575"/>
      <c r="I13" s="575"/>
      <c r="J13" s="576"/>
      <c r="K13" s="601" t="s">
        <v>233</v>
      </c>
      <c r="L13" s="602"/>
      <c r="M13" s="602"/>
      <c r="N13" s="603"/>
      <c r="O13" s="574" t="s">
        <v>222</v>
      </c>
      <c r="P13" s="575"/>
      <c r="Q13" s="575"/>
      <c r="R13" s="576"/>
      <c r="S13" s="577"/>
      <c r="T13" s="578"/>
      <c r="U13" s="578"/>
      <c r="V13" s="579"/>
      <c r="W13" s="33"/>
      <c r="X13" s="34"/>
      <c r="Y13" s="34"/>
      <c r="Z13" s="35"/>
      <c r="AA13" s="556">
        <v>4</v>
      </c>
      <c r="AB13" s="10"/>
      <c r="AC13" s="7"/>
      <c r="AD13" s="26"/>
      <c r="AE13" s="7"/>
      <c r="AF13" s="7"/>
      <c r="AG13" s="26"/>
      <c r="AH13" s="7"/>
      <c r="AI13" s="7"/>
      <c r="AJ13" s="7"/>
      <c r="AK13" s="19"/>
      <c r="AL13" s="20"/>
      <c r="AM13" s="7"/>
      <c r="AN13" s="21"/>
      <c r="AO13" s="19"/>
      <c r="AP13" s="20"/>
      <c r="AQ13" s="7"/>
      <c r="AR13" s="21"/>
      <c r="AS13" s="22"/>
      <c r="AT13" s="10"/>
      <c r="AU13" s="10"/>
      <c r="AV13" s="10"/>
      <c r="AW13" s="10"/>
      <c r="AX13" s="119"/>
      <c r="AY13" s="10"/>
    </row>
    <row r="14" spans="1:55" ht="15" thickBot="1">
      <c r="A14" s="15"/>
      <c r="B14" s="596"/>
      <c r="C14" s="598"/>
      <c r="D14" s="599"/>
      <c r="E14" s="599"/>
      <c r="F14" s="600"/>
      <c r="G14" s="151" t="s">
        <v>199</v>
      </c>
      <c r="H14" s="152">
        <v>2</v>
      </c>
      <c r="I14" s="153" t="s">
        <v>9</v>
      </c>
      <c r="J14" s="154">
        <v>6</v>
      </c>
      <c r="K14" s="37" t="s">
        <v>34</v>
      </c>
      <c r="L14" s="38">
        <v>0</v>
      </c>
      <c r="M14" s="39" t="s">
        <v>9</v>
      </c>
      <c r="N14" s="40">
        <v>1</v>
      </c>
      <c r="O14" s="151" t="s">
        <v>203</v>
      </c>
      <c r="P14" s="152">
        <v>2</v>
      </c>
      <c r="Q14" s="153" t="s">
        <v>9</v>
      </c>
      <c r="R14" s="154">
        <v>3</v>
      </c>
      <c r="S14" s="604"/>
      <c r="T14" s="605"/>
      <c r="U14" s="605"/>
      <c r="V14" s="606"/>
      <c r="W14" s="41">
        <v>0</v>
      </c>
      <c r="X14" s="42">
        <f>P14+L14+H14</f>
        <v>4</v>
      </c>
      <c r="Y14" s="42">
        <f>R14+N14+J14</f>
        <v>10</v>
      </c>
      <c r="Z14" s="43">
        <f>X14-Y14</f>
        <v>-6</v>
      </c>
      <c r="AA14" s="607"/>
      <c r="AB14" s="10"/>
      <c r="AC14" s="7"/>
      <c r="AD14" s="26"/>
      <c r="AE14" s="7"/>
      <c r="AF14" s="7"/>
      <c r="AG14" s="26"/>
      <c r="AH14" s="7"/>
      <c r="AI14" s="7"/>
      <c r="AJ14" s="7"/>
      <c r="AK14" s="19"/>
      <c r="AL14" s="20"/>
      <c r="AM14" s="7"/>
      <c r="AN14" s="21"/>
      <c r="AO14" s="19"/>
      <c r="AP14" s="20"/>
      <c r="AQ14" s="7"/>
      <c r="AR14" s="21"/>
      <c r="AS14" s="22"/>
      <c r="AT14" s="10"/>
      <c r="AU14" s="10"/>
      <c r="AV14" s="10"/>
      <c r="AW14" s="10"/>
      <c r="AX14" s="119"/>
      <c r="AY14" s="10"/>
    </row>
    <row r="15" spans="1:55" ht="15" thickBot="1">
      <c r="A15" s="26"/>
      <c r="B15" s="143"/>
      <c r="C15" s="143"/>
      <c r="D15" s="143"/>
      <c r="E15" s="143"/>
      <c r="F15" s="144"/>
      <c r="G15" s="44"/>
      <c r="H15" s="44"/>
      <c r="I15" s="44"/>
      <c r="J15" s="45"/>
      <c r="K15" s="10"/>
      <c r="L15" s="10"/>
      <c r="M15" s="10"/>
      <c r="N15" s="19"/>
      <c r="O15" s="44"/>
      <c r="P15" s="44"/>
      <c r="Q15" s="44"/>
      <c r="R15" s="19"/>
      <c r="S15" s="44"/>
      <c r="T15" s="44"/>
      <c r="U15" s="44"/>
      <c r="V15" s="22"/>
      <c r="W15" s="44"/>
      <c r="X15" s="44"/>
      <c r="Y15" s="44"/>
      <c r="Z15" s="44"/>
      <c r="AA15" s="119"/>
      <c r="AB15" s="119"/>
      <c r="AC15" s="19"/>
      <c r="AD15" s="44"/>
      <c r="AE15" s="7"/>
      <c r="AF15" s="26"/>
      <c r="AG15" s="7"/>
      <c r="AH15" s="44"/>
      <c r="AI15" s="7"/>
      <c r="AJ15" s="26"/>
      <c r="AK15" s="7"/>
      <c r="AL15" s="44"/>
      <c r="AM15" s="7"/>
      <c r="AN15" s="26"/>
      <c r="AO15" s="7"/>
      <c r="AP15" s="44"/>
      <c r="AQ15" s="7"/>
      <c r="AR15" s="46"/>
      <c r="AS15" s="46"/>
      <c r="AT15" s="46"/>
      <c r="AU15" s="46"/>
      <c r="AV15" s="46"/>
      <c r="AW15" s="46"/>
      <c r="AX15" s="44"/>
      <c r="AY15" s="44"/>
    </row>
    <row r="16" spans="1:55" ht="15" thickBot="1">
      <c r="A16" s="14"/>
      <c r="B16" s="609" t="s">
        <v>41</v>
      </c>
      <c r="C16" s="610"/>
      <c r="D16" s="610"/>
      <c r="E16" s="610"/>
      <c r="F16" s="611"/>
      <c r="G16" s="562" t="str">
        <f>C17</f>
        <v>下赤塚</v>
      </c>
      <c r="H16" s="563"/>
      <c r="I16" s="563"/>
      <c r="J16" s="564"/>
      <c r="K16" s="562" t="str">
        <f>C19</f>
        <v>アズサ</v>
      </c>
      <c r="L16" s="563"/>
      <c r="M16" s="563"/>
      <c r="N16" s="564"/>
      <c r="O16" s="562" t="str">
        <f>C21</f>
        <v>成増</v>
      </c>
      <c r="P16" s="563"/>
      <c r="Q16" s="563"/>
      <c r="R16" s="564"/>
      <c r="S16" s="562" t="str">
        <f>C23</f>
        <v>ペガサス</v>
      </c>
      <c r="T16" s="563"/>
      <c r="U16" s="563"/>
      <c r="V16" s="564"/>
      <c r="W16" s="24" t="s">
        <v>4</v>
      </c>
      <c r="X16" s="24" t="s">
        <v>5</v>
      </c>
      <c r="Y16" s="24" t="s">
        <v>6</v>
      </c>
      <c r="Z16" s="24" t="s">
        <v>7</v>
      </c>
      <c r="AA16" s="25" t="s">
        <v>8</v>
      </c>
      <c r="AB16" s="26"/>
      <c r="AC16" s="7"/>
      <c r="AD16" s="7"/>
      <c r="AE16" s="7"/>
      <c r="AF16" s="19"/>
      <c r="AG16" s="20"/>
      <c r="AH16" s="7"/>
      <c r="AI16" s="21"/>
      <c r="AJ16" s="19"/>
      <c r="AK16" s="20"/>
      <c r="AL16" s="7"/>
      <c r="AM16" s="21"/>
      <c r="AN16" s="22"/>
      <c r="AO16" s="10"/>
      <c r="AP16" s="10"/>
      <c r="AQ16" s="10"/>
      <c r="AR16" s="10"/>
      <c r="AS16" s="119"/>
      <c r="AT16" s="10"/>
      <c r="AU16" s="9"/>
      <c r="AV16" s="9"/>
      <c r="AW16" s="9"/>
      <c r="AX16" s="9"/>
      <c r="AY16" s="9"/>
    </row>
    <row r="17" spans="1:51" ht="15" thickTop="1">
      <c r="A17" s="14"/>
      <c r="B17" s="589">
        <v>5</v>
      </c>
      <c r="C17" s="568" t="s">
        <v>116</v>
      </c>
      <c r="D17" s="569"/>
      <c r="E17" s="569"/>
      <c r="F17" s="570"/>
      <c r="G17" s="590"/>
      <c r="H17" s="591"/>
      <c r="I17" s="591"/>
      <c r="J17" s="592"/>
      <c r="K17" s="593" t="str">
        <f>G19</f>
        <v>済</v>
      </c>
      <c r="L17" s="594"/>
      <c r="M17" s="594"/>
      <c r="N17" s="595"/>
      <c r="O17" s="389" t="str">
        <f>G21</f>
        <v>Ｃ-4</v>
      </c>
      <c r="P17" s="390"/>
      <c r="Q17" s="390"/>
      <c r="R17" s="391"/>
      <c r="S17" s="593" t="str">
        <f>G23</f>
        <v>済</v>
      </c>
      <c r="T17" s="594"/>
      <c r="U17" s="594"/>
      <c r="V17" s="595"/>
      <c r="W17" s="27"/>
      <c r="X17" s="27"/>
      <c r="Y17" s="27"/>
      <c r="Z17" s="28"/>
      <c r="AA17" s="565">
        <v>1</v>
      </c>
      <c r="AB17" s="26"/>
      <c r="AC17" s="7"/>
      <c r="AD17" s="7"/>
      <c r="AE17" s="7"/>
      <c r="AF17" s="19"/>
      <c r="AG17" s="20"/>
      <c r="AH17" s="7"/>
      <c r="AI17" s="21"/>
      <c r="AJ17" s="19"/>
      <c r="AK17" s="20"/>
      <c r="AL17" s="7"/>
      <c r="AM17" s="21"/>
      <c r="AN17" s="22"/>
      <c r="AO17" s="10"/>
      <c r="AP17" s="10"/>
      <c r="AQ17" s="10"/>
      <c r="AR17" s="10"/>
      <c r="AS17" s="119"/>
      <c r="AT17" s="10"/>
      <c r="AU17" s="9"/>
      <c r="AV17" s="9"/>
      <c r="AW17" s="9"/>
      <c r="AX17" s="9"/>
      <c r="AY17" s="9"/>
    </row>
    <row r="18" spans="1:51" ht="14.25">
      <c r="A18" s="15"/>
      <c r="B18" s="567"/>
      <c r="C18" s="571"/>
      <c r="D18" s="572"/>
      <c r="E18" s="572"/>
      <c r="F18" s="573"/>
      <c r="G18" s="580"/>
      <c r="H18" s="581"/>
      <c r="I18" s="581"/>
      <c r="J18" s="582"/>
      <c r="K18" s="147" t="s">
        <v>219</v>
      </c>
      <c r="L18" s="148">
        <v>7</v>
      </c>
      <c r="M18" s="149" t="s">
        <v>9</v>
      </c>
      <c r="N18" s="150">
        <v>1</v>
      </c>
      <c r="O18" s="29" t="s">
        <v>266</v>
      </c>
      <c r="P18" s="30">
        <v>3</v>
      </c>
      <c r="Q18" s="31" t="s">
        <v>9</v>
      </c>
      <c r="R18" s="32">
        <v>2</v>
      </c>
      <c r="S18" s="147" t="s">
        <v>219</v>
      </c>
      <c r="T18" s="148">
        <v>7</v>
      </c>
      <c r="U18" s="149" t="s">
        <v>9</v>
      </c>
      <c r="V18" s="150">
        <v>0</v>
      </c>
      <c r="W18" s="33">
        <v>9</v>
      </c>
      <c r="X18" s="34">
        <f>T18+P18+L18</f>
        <v>17</v>
      </c>
      <c r="Y18" s="34">
        <f>V18+R18+N18</f>
        <v>3</v>
      </c>
      <c r="Z18" s="35">
        <f>X18-Y18</f>
        <v>14</v>
      </c>
      <c r="AA18" s="557"/>
      <c r="AB18" s="19"/>
      <c r="AC18" s="20"/>
      <c r="AD18" s="7"/>
      <c r="AE18" s="21"/>
      <c r="AF18" s="26"/>
      <c r="AG18" s="7"/>
      <c r="AH18" s="7"/>
      <c r="AI18" s="7"/>
      <c r="AJ18" s="19"/>
      <c r="AK18" s="20"/>
      <c r="AL18" s="7"/>
      <c r="AM18" s="21"/>
      <c r="AN18" s="22"/>
      <c r="AO18" s="10"/>
      <c r="AP18" s="10"/>
      <c r="AQ18" s="10"/>
      <c r="AR18" s="10"/>
      <c r="AS18" s="119"/>
      <c r="AT18" s="10"/>
      <c r="AU18" s="9"/>
      <c r="AV18" s="9"/>
      <c r="AW18" s="9"/>
      <c r="AX18" s="9"/>
      <c r="AY18" s="9"/>
    </row>
    <row r="19" spans="1:51" ht="14.25">
      <c r="A19" s="15"/>
      <c r="B19" s="566">
        <v>6</v>
      </c>
      <c r="C19" s="568" t="s">
        <v>117</v>
      </c>
      <c r="D19" s="569"/>
      <c r="E19" s="569"/>
      <c r="F19" s="570"/>
      <c r="G19" s="574" t="s">
        <v>222</v>
      </c>
      <c r="H19" s="575"/>
      <c r="I19" s="575"/>
      <c r="J19" s="576"/>
      <c r="K19" s="577"/>
      <c r="L19" s="578"/>
      <c r="M19" s="578"/>
      <c r="N19" s="579"/>
      <c r="O19" s="583" t="str">
        <f>K21</f>
        <v>済</v>
      </c>
      <c r="P19" s="584"/>
      <c r="Q19" s="584"/>
      <c r="R19" s="585"/>
      <c r="S19" s="586" t="str">
        <f>K23</f>
        <v>Ｄ-4</v>
      </c>
      <c r="T19" s="587"/>
      <c r="U19" s="587"/>
      <c r="V19" s="588"/>
      <c r="W19" s="33"/>
      <c r="X19" s="34"/>
      <c r="Y19" s="34"/>
      <c r="Z19" s="35"/>
      <c r="AA19" s="556">
        <v>4</v>
      </c>
      <c r="AB19" s="19"/>
      <c r="AC19" s="20"/>
      <c r="AD19" s="7"/>
      <c r="AE19" s="21"/>
      <c r="AF19" s="26"/>
      <c r="AG19" s="7"/>
      <c r="AH19" s="7"/>
      <c r="AI19" s="7"/>
      <c r="AJ19" s="19"/>
      <c r="AK19" s="20"/>
      <c r="AL19" s="7"/>
      <c r="AM19" s="21"/>
      <c r="AN19" s="22"/>
      <c r="AO19" s="10"/>
      <c r="AP19" s="10"/>
      <c r="AQ19" s="10"/>
      <c r="AR19" s="10"/>
      <c r="AS19" s="119"/>
      <c r="AT19" s="10"/>
      <c r="AU19" s="9"/>
      <c r="AV19" s="9"/>
      <c r="AW19" s="9"/>
      <c r="AX19" s="9"/>
      <c r="AY19" s="9"/>
    </row>
    <row r="20" spans="1:51" ht="14.25">
      <c r="A20" s="15"/>
      <c r="B20" s="567"/>
      <c r="C20" s="571"/>
      <c r="D20" s="572"/>
      <c r="E20" s="572"/>
      <c r="F20" s="573"/>
      <c r="G20" s="147" t="s">
        <v>220</v>
      </c>
      <c r="H20" s="148">
        <v>1</v>
      </c>
      <c r="I20" s="149" t="s">
        <v>9</v>
      </c>
      <c r="J20" s="150">
        <v>7</v>
      </c>
      <c r="K20" s="580"/>
      <c r="L20" s="581"/>
      <c r="M20" s="581"/>
      <c r="N20" s="582"/>
      <c r="O20" s="147" t="s">
        <v>220</v>
      </c>
      <c r="P20" s="148">
        <v>1</v>
      </c>
      <c r="Q20" s="149" t="s">
        <v>9</v>
      </c>
      <c r="R20" s="150">
        <v>5</v>
      </c>
      <c r="S20" s="29" t="s">
        <v>267</v>
      </c>
      <c r="T20" s="30">
        <v>0</v>
      </c>
      <c r="U20" s="31" t="s">
        <v>9</v>
      </c>
      <c r="V20" s="32">
        <v>2</v>
      </c>
      <c r="W20" s="33">
        <v>0</v>
      </c>
      <c r="X20" s="33">
        <f>T20+P20+H20</f>
        <v>2</v>
      </c>
      <c r="Y20" s="34">
        <f>V20+R20+J20</f>
        <v>14</v>
      </c>
      <c r="Z20" s="35">
        <f>X20-Y20</f>
        <v>-12</v>
      </c>
      <c r="AA20" s="557"/>
      <c r="AB20" s="19"/>
      <c r="AC20" s="20"/>
      <c r="AD20" s="7"/>
      <c r="AE20" s="21"/>
      <c r="AF20" s="19"/>
      <c r="AG20" s="20"/>
      <c r="AH20" s="7"/>
      <c r="AI20" s="21"/>
      <c r="AJ20" s="26"/>
      <c r="AK20" s="7"/>
      <c r="AL20" s="7"/>
      <c r="AM20" s="7"/>
      <c r="AN20" s="22"/>
      <c r="AO20" s="10"/>
      <c r="AP20" s="10"/>
      <c r="AQ20" s="10"/>
      <c r="AR20" s="10"/>
      <c r="AS20" s="119"/>
      <c r="AT20" s="10"/>
      <c r="AU20" s="9"/>
      <c r="AV20" s="9"/>
      <c r="AW20" s="9"/>
      <c r="AX20" s="9"/>
      <c r="AY20" s="9"/>
    </row>
    <row r="21" spans="1:51" ht="14.25">
      <c r="A21" s="15"/>
      <c r="B21" s="566">
        <v>7</v>
      </c>
      <c r="C21" s="569" t="s">
        <v>118</v>
      </c>
      <c r="D21" s="569"/>
      <c r="E21" s="569"/>
      <c r="F21" s="569"/>
      <c r="G21" s="586" t="s">
        <v>238</v>
      </c>
      <c r="H21" s="587"/>
      <c r="I21" s="587"/>
      <c r="J21" s="588"/>
      <c r="K21" s="574" t="s">
        <v>222</v>
      </c>
      <c r="L21" s="575"/>
      <c r="M21" s="575"/>
      <c r="N21" s="576"/>
      <c r="O21" s="577"/>
      <c r="P21" s="578"/>
      <c r="Q21" s="578"/>
      <c r="R21" s="579"/>
      <c r="S21" s="583" t="str">
        <f>O23</f>
        <v>済</v>
      </c>
      <c r="T21" s="584"/>
      <c r="U21" s="584"/>
      <c r="V21" s="585"/>
      <c r="W21" s="33"/>
      <c r="X21" s="34"/>
      <c r="Y21" s="34"/>
      <c r="Z21" s="35"/>
      <c r="AA21" s="556">
        <v>2</v>
      </c>
      <c r="AB21" s="19"/>
      <c r="AC21" s="20"/>
      <c r="AD21" s="7"/>
      <c r="AE21" s="21"/>
      <c r="AF21" s="19"/>
      <c r="AG21" s="20"/>
      <c r="AH21" s="7"/>
      <c r="AI21" s="21"/>
      <c r="AJ21" s="26"/>
      <c r="AK21" s="7"/>
      <c r="AL21" s="7"/>
      <c r="AM21" s="7"/>
      <c r="AN21" s="22"/>
      <c r="AO21" s="10"/>
      <c r="AP21" s="10"/>
      <c r="AQ21" s="10"/>
      <c r="AR21" s="10"/>
      <c r="AS21" s="119"/>
      <c r="AT21" s="10"/>
      <c r="AU21" s="9"/>
      <c r="AV21" s="9"/>
      <c r="AW21" s="9"/>
      <c r="AX21" s="9"/>
      <c r="AY21" s="9"/>
    </row>
    <row r="22" spans="1:51" ht="14.25">
      <c r="A22" s="15"/>
      <c r="B22" s="567"/>
      <c r="C22" s="608"/>
      <c r="D22" s="608"/>
      <c r="E22" s="608"/>
      <c r="F22" s="608"/>
      <c r="G22" s="29" t="s">
        <v>34</v>
      </c>
      <c r="H22" s="30">
        <v>2</v>
      </c>
      <c r="I22" s="31" t="s">
        <v>9</v>
      </c>
      <c r="J22" s="32">
        <v>3</v>
      </c>
      <c r="K22" s="147" t="s">
        <v>219</v>
      </c>
      <c r="L22" s="148">
        <v>5</v>
      </c>
      <c r="M22" s="149" t="s">
        <v>9</v>
      </c>
      <c r="N22" s="150">
        <v>1</v>
      </c>
      <c r="O22" s="580"/>
      <c r="P22" s="581"/>
      <c r="Q22" s="581"/>
      <c r="R22" s="582"/>
      <c r="S22" s="147" t="s">
        <v>219</v>
      </c>
      <c r="T22" s="148">
        <v>6</v>
      </c>
      <c r="U22" s="149" t="s">
        <v>9</v>
      </c>
      <c r="V22" s="150">
        <v>1</v>
      </c>
      <c r="W22" s="33">
        <v>6</v>
      </c>
      <c r="X22" s="34">
        <f>T22+L22+H22</f>
        <v>13</v>
      </c>
      <c r="Y22" s="34">
        <f>V22+N22+J22</f>
        <v>5</v>
      </c>
      <c r="Z22" s="35">
        <f>X22-Y22</f>
        <v>8</v>
      </c>
      <c r="AA22" s="557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9"/>
      <c r="AV22" s="9"/>
      <c r="AW22" s="9"/>
      <c r="AX22" s="9"/>
      <c r="AY22" s="9"/>
    </row>
    <row r="23" spans="1:51" ht="14.25">
      <c r="A23" s="15"/>
      <c r="B23" s="566">
        <v>8</v>
      </c>
      <c r="C23" s="597" t="s">
        <v>189</v>
      </c>
      <c r="D23" s="569"/>
      <c r="E23" s="569"/>
      <c r="F23" s="570"/>
      <c r="G23" s="574" t="s">
        <v>222</v>
      </c>
      <c r="H23" s="575"/>
      <c r="I23" s="575"/>
      <c r="J23" s="576"/>
      <c r="K23" s="601" t="s">
        <v>239</v>
      </c>
      <c r="L23" s="602"/>
      <c r="M23" s="602"/>
      <c r="N23" s="603"/>
      <c r="O23" s="574" t="s">
        <v>222</v>
      </c>
      <c r="P23" s="575"/>
      <c r="Q23" s="575"/>
      <c r="R23" s="576"/>
      <c r="S23" s="577"/>
      <c r="T23" s="578"/>
      <c r="U23" s="578"/>
      <c r="V23" s="579"/>
      <c r="W23" s="33"/>
      <c r="X23" s="34"/>
      <c r="Y23" s="34"/>
      <c r="Z23" s="35"/>
      <c r="AA23" s="556">
        <v>3</v>
      </c>
      <c r="AB23" s="10"/>
      <c r="AC23" s="7"/>
      <c r="AD23" s="26"/>
      <c r="AE23" s="7"/>
      <c r="AF23" s="7"/>
      <c r="AG23" s="26"/>
      <c r="AH23" s="7"/>
      <c r="AI23" s="7"/>
      <c r="AJ23" s="7"/>
      <c r="AK23" s="19"/>
      <c r="AL23" s="20"/>
      <c r="AM23" s="7"/>
      <c r="AN23" s="21"/>
      <c r="AO23" s="19"/>
      <c r="AP23" s="20"/>
      <c r="AQ23" s="7"/>
      <c r="AR23" s="21"/>
      <c r="AS23" s="22"/>
      <c r="AT23" s="10"/>
      <c r="AU23" s="10"/>
      <c r="AV23" s="10"/>
      <c r="AW23" s="10"/>
      <c r="AX23" s="119"/>
      <c r="AY23" s="10"/>
    </row>
    <row r="24" spans="1:51" ht="15" thickBot="1">
      <c r="A24" s="15"/>
      <c r="B24" s="596"/>
      <c r="C24" s="598"/>
      <c r="D24" s="599"/>
      <c r="E24" s="599"/>
      <c r="F24" s="600"/>
      <c r="G24" s="151" t="s">
        <v>220</v>
      </c>
      <c r="H24" s="152">
        <v>0</v>
      </c>
      <c r="I24" s="153" t="s">
        <v>9</v>
      </c>
      <c r="J24" s="154">
        <v>7</v>
      </c>
      <c r="K24" s="37" t="s">
        <v>35</v>
      </c>
      <c r="L24" s="38">
        <v>2</v>
      </c>
      <c r="M24" s="39" t="s">
        <v>9</v>
      </c>
      <c r="N24" s="40">
        <v>0</v>
      </c>
      <c r="O24" s="151" t="s">
        <v>220</v>
      </c>
      <c r="P24" s="152">
        <v>1</v>
      </c>
      <c r="Q24" s="153" t="s">
        <v>9</v>
      </c>
      <c r="R24" s="154">
        <v>6</v>
      </c>
      <c r="S24" s="604"/>
      <c r="T24" s="605"/>
      <c r="U24" s="605"/>
      <c r="V24" s="606"/>
      <c r="W24" s="41">
        <v>3</v>
      </c>
      <c r="X24" s="42">
        <f>P24+L24+H24</f>
        <v>3</v>
      </c>
      <c r="Y24" s="42">
        <f>R24+N24+J24</f>
        <v>13</v>
      </c>
      <c r="Z24" s="43">
        <f>X24-Y24</f>
        <v>-10</v>
      </c>
      <c r="AA24" s="607"/>
      <c r="AB24" s="10"/>
      <c r="AC24" s="7"/>
      <c r="AD24" s="26"/>
      <c r="AE24" s="7"/>
      <c r="AF24" s="7"/>
      <c r="AG24" s="26"/>
      <c r="AH24" s="7"/>
      <c r="AI24" s="7"/>
      <c r="AJ24" s="7"/>
      <c r="AK24" s="19"/>
      <c r="AL24" s="20"/>
      <c r="AM24" s="7"/>
      <c r="AN24" s="21"/>
      <c r="AO24" s="19"/>
      <c r="AP24" s="20"/>
      <c r="AQ24" s="7"/>
      <c r="AR24" s="21"/>
      <c r="AS24" s="22"/>
      <c r="AT24" s="10"/>
      <c r="AU24" s="10"/>
      <c r="AV24" s="10"/>
      <c r="AW24" s="10"/>
      <c r="AX24" s="119"/>
      <c r="AY24" s="10"/>
    </row>
    <row r="25" spans="1:51" ht="15" thickBot="1">
      <c r="A25" s="26"/>
      <c r="B25" s="145"/>
      <c r="C25" s="143"/>
      <c r="D25" s="143"/>
      <c r="E25" s="143"/>
      <c r="F25" s="144"/>
      <c r="G25" s="44"/>
      <c r="H25" s="44"/>
      <c r="I25" s="44"/>
      <c r="J25" s="19"/>
      <c r="K25" s="44"/>
      <c r="L25" s="44"/>
      <c r="M25" s="44"/>
      <c r="N25" s="19"/>
      <c r="O25" s="44"/>
      <c r="P25" s="44"/>
      <c r="Q25" s="44"/>
      <c r="R25" s="26"/>
      <c r="S25" s="7"/>
      <c r="T25" s="7"/>
      <c r="U25" s="7"/>
      <c r="V25" s="22"/>
      <c r="W25" s="44"/>
      <c r="X25" s="44"/>
      <c r="Y25" s="44"/>
      <c r="Z25" s="44"/>
      <c r="AA25" s="119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44"/>
      <c r="AS25" s="44"/>
      <c r="AT25" s="44"/>
      <c r="AU25" s="44"/>
      <c r="AV25" s="44"/>
      <c r="AW25" s="44"/>
      <c r="AX25" s="44"/>
      <c r="AY25" s="44"/>
    </row>
    <row r="26" spans="1:51" ht="15" thickBot="1">
      <c r="A26" s="14"/>
      <c r="B26" s="609" t="s">
        <v>42</v>
      </c>
      <c r="C26" s="610"/>
      <c r="D26" s="610"/>
      <c r="E26" s="610"/>
      <c r="F26" s="611"/>
      <c r="G26" s="562" t="str">
        <f>C27</f>
        <v>高島平　B</v>
      </c>
      <c r="H26" s="563"/>
      <c r="I26" s="563"/>
      <c r="J26" s="564"/>
      <c r="K26" s="562" t="str">
        <f>C29</f>
        <v>九曜ヴィヨレータ</v>
      </c>
      <c r="L26" s="563"/>
      <c r="M26" s="563"/>
      <c r="N26" s="564"/>
      <c r="O26" s="562" t="str">
        <f>C31</f>
        <v>桜川　（い）</v>
      </c>
      <c r="P26" s="563"/>
      <c r="Q26" s="563"/>
      <c r="R26" s="564"/>
      <c r="S26" s="562" t="str">
        <f>C33</f>
        <v>北野</v>
      </c>
      <c r="T26" s="563"/>
      <c r="U26" s="563"/>
      <c r="V26" s="564"/>
      <c r="W26" s="24" t="s">
        <v>4</v>
      </c>
      <c r="X26" s="24" t="s">
        <v>5</v>
      </c>
      <c r="Y26" s="24" t="s">
        <v>6</v>
      </c>
      <c r="Z26" s="24" t="s">
        <v>7</v>
      </c>
      <c r="AA26" s="25" t="s">
        <v>8</v>
      </c>
      <c r="AB26" s="26"/>
      <c r="AC26" s="7"/>
      <c r="AD26" s="7"/>
      <c r="AE26" s="7"/>
      <c r="AF26" s="19"/>
      <c r="AG26" s="20"/>
      <c r="AH26" s="7"/>
      <c r="AI26" s="21"/>
      <c r="AJ26" s="19"/>
      <c r="AK26" s="20"/>
      <c r="AL26" s="7"/>
      <c r="AM26" s="21"/>
      <c r="AN26" s="22"/>
      <c r="AO26" s="10"/>
      <c r="AP26" s="10"/>
      <c r="AQ26" s="10"/>
      <c r="AR26" s="10"/>
      <c r="AS26" s="119"/>
      <c r="AT26" s="10"/>
      <c r="AU26" s="9"/>
      <c r="AV26" s="9"/>
      <c r="AW26" s="9"/>
      <c r="AX26" s="9"/>
      <c r="AY26" s="9"/>
    </row>
    <row r="27" spans="1:51" ht="15" thickTop="1">
      <c r="A27" s="14"/>
      <c r="B27" s="589">
        <v>9</v>
      </c>
      <c r="C27" s="568" t="s">
        <v>120</v>
      </c>
      <c r="D27" s="569"/>
      <c r="E27" s="569"/>
      <c r="F27" s="570"/>
      <c r="G27" s="590"/>
      <c r="H27" s="591"/>
      <c r="I27" s="591"/>
      <c r="J27" s="592"/>
      <c r="K27" s="593" t="str">
        <f>G29</f>
        <v>済</v>
      </c>
      <c r="L27" s="594"/>
      <c r="M27" s="594"/>
      <c r="N27" s="595"/>
      <c r="O27" s="389" t="str">
        <f>G31</f>
        <v>Ｃ-6</v>
      </c>
      <c r="P27" s="390"/>
      <c r="Q27" s="390"/>
      <c r="R27" s="391"/>
      <c r="S27" s="593" t="str">
        <f>G33</f>
        <v>済</v>
      </c>
      <c r="T27" s="594"/>
      <c r="U27" s="594"/>
      <c r="V27" s="595"/>
      <c r="W27" s="27"/>
      <c r="X27" s="27"/>
      <c r="Y27" s="27"/>
      <c r="Z27" s="28"/>
      <c r="AA27" s="565">
        <v>3</v>
      </c>
      <c r="AB27" s="26"/>
      <c r="AC27" s="7"/>
      <c r="AD27" s="7"/>
      <c r="AE27" s="7"/>
      <c r="AF27" s="19"/>
      <c r="AG27" s="20"/>
      <c r="AH27" s="7"/>
      <c r="AI27" s="21"/>
      <c r="AJ27" s="19"/>
      <c r="AK27" s="20"/>
      <c r="AL27" s="7"/>
      <c r="AM27" s="21"/>
      <c r="AN27" s="22"/>
      <c r="AO27" s="10"/>
      <c r="AP27" s="10"/>
      <c r="AQ27" s="10"/>
      <c r="AR27" s="10"/>
      <c r="AS27" s="119"/>
      <c r="AT27" s="10"/>
      <c r="AU27" s="9"/>
      <c r="AV27" s="9"/>
      <c r="AW27" s="9"/>
      <c r="AX27" s="9"/>
      <c r="AY27" s="9"/>
    </row>
    <row r="28" spans="1:51" ht="14.25">
      <c r="A28" s="15"/>
      <c r="B28" s="567"/>
      <c r="C28" s="571"/>
      <c r="D28" s="572"/>
      <c r="E28" s="572"/>
      <c r="F28" s="573"/>
      <c r="G28" s="580"/>
      <c r="H28" s="581"/>
      <c r="I28" s="581"/>
      <c r="J28" s="582"/>
      <c r="K28" s="147" t="s">
        <v>220</v>
      </c>
      <c r="L28" s="148">
        <v>1</v>
      </c>
      <c r="M28" s="149" t="s">
        <v>9</v>
      </c>
      <c r="N28" s="150">
        <v>4</v>
      </c>
      <c r="O28" s="29"/>
      <c r="P28" s="30"/>
      <c r="Q28" s="31" t="s">
        <v>9</v>
      </c>
      <c r="R28" s="32"/>
      <c r="S28" s="147" t="s">
        <v>219</v>
      </c>
      <c r="T28" s="148">
        <v>4</v>
      </c>
      <c r="U28" s="149" t="s">
        <v>9</v>
      </c>
      <c r="V28" s="150">
        <v>0</v>
      </c>
      <c r="W28" s="33">
        <v>3</v>
      </c>
      <c r="X28" s="34">
        <f>T28+P28+L28</f>
        <v>5</v>
      </c>
      <c r="Y28" s="34">
        <f>V28+R28+N28</f>
        <v>4</v>
      </c>
      <c r="Z28" s="35">
        <f>X28-Y28</f>
        <v>1</v>
      </c>
      <c r="AA28" s="557"/>
      <c r="AB28" s="19"/>
      <c r="AC28" s="20"/>
      <c r="AD28" s="7"/>
      <c r="AE28" s="21"/>
      <c r="AF28" s="26"/>
      <c r="AG28" s="7"/>
      <c r="AH28" s="7"/>
      <c r="AI28" s="7"/>
      <c r="AJ28" s="19"/>
      <c r="AK28" s="20"/>
      <c r="AL28" s="7"/>
      <c r="AM28" s="21"/>
      <c r="AN28" s="22"/>
      <c r="AO28" s="10"/>
      <c r="AP28" s="10"/>
      <c r="AQ28" s="10"/>
      <c r="AR28" s="10"/>
      <c r="AS28" s="119"/>
      <c r="AT28" s="10"/>
      <c r="AU28" s="9"/>
      <c r="AV28" s="9"/>
      <c r="AW28" s="9"/>
      <c r="AX28" s="9"/>
      <c r="AY28" s="9"/>
    </row>
    <row r="29" spans="1:51" ht="14.25">
      <c r="A29" s="15"/>
      <c r="B29" s="566">
        <v>10</v>
      </c>
      <c r="C29" s="568" t="s">
        <v>130</v>
      </c>
      <c r="D29" s="569"/>
      <c r="E29" s="569"/>
      <c r="F29" s="570"/>
      <c r="G29" s="574" t="s">
        <v>222</v>
      </c>
      <c r="H29" s="575"/>
      <c r="I29" s="575"/>
      <c r="J29" s="576"/>
      <c r="K29" s="577"/>
      <c r="L29" s="578"/>
      <c r="M29" s="578"/>
      <c r="N29" s="579"/>
      <c r="O29" s="583" t="str">
        <f>K31</f>
        <v>済</v>
      </c>
      <c r="P29" s="584"/>
      <c r="Q29" s="584"/>
      <c r="R29" s="585"/>
      <c r="S29" s="586" t="str">
        <f>K33</f>
        <v>Ｄ-6</v>
      </c>
      <c r="T29" s="587"/>
      <c r="U29" s="587"/>
      <c r="V29" s="588"/>
      <c r="W29" s="33"/>
      <c r="X29" s="34"/>
      <c r="Y29" s="34"/>
      <c r="Z29" s="35"/>
      <c r="AA29" s="556">
        <v>1</v>
      </c>
      <c r="AB29" s="19"/>
      <c r="AC29" s="20"/>
      <c r="AD29" s="7"/>
      <c r="AE29" s="21"/>
      <c r="AF29" s="26"/>
      <c r="AG29" s="7"/>
      <c r="AH29" s="7"/>
      <c r="AI29" s="7"/>
      <c r="AJ29" s="19"/>
      <c r="AK29" s="20"/>
      <c r="AL29" s="7"/>
      <c r="AM29" s="21"/>
      <c r="AN29" s="22"/>
      <c r="AO29" s="10"/>
      <c r="AP29" s="10"/>
      <c r="AQ29" s="10"/>
      <c r="AR29" s="10"/>
      <c r="AS29" s="119"/>
      <c r="AT29" s="10"/>
      <c r="AU29" s="9"/>
      <c r="AV29" s="9"/>
      <c r="AW29" s="9"/>
      <c r="AX29" s="9"/>
      <c r="AY29" s="9"/>
    </row>
    <row r="30" spans="1:51" ht="14.25">
      <c r="A30" s="15"/>
      <c r="B30" s="567"/>
      <c r="C30" s="571"/>
      <c r="D30" s="572"/>
      <c r="E30" s="572"/>
      <c r="F30" s="573"/>
      <c r="G30" s="147" t="s">
        <v>219</v>
      </c>
      <c r="H30" s="148">
        <v>4</v>
      </c>
      <c r="I30" s="149" t="s">
        <v>9</v>
      </c>
      <c r="J30" s="150">
        <v>1</v>
      </c>
      <c r="K30" s="580"/>
      <c r="L30" s="581"/>
      <c r="M30" s="581"/>
      <c r="N30" s="582"/>
      <c r="O30" s="147" t="s">
        <v>245</v>
      </c>
      <c r="P30" s="148">
        <v>5</v>
      </c>
      <c r="Q30" s="149" t="s">
        <v>9</v>
      </c>
      <c r="R30" s="150">
        <v>0</v>
      </c>
      <c r="S30" s="29" t="s">
        <v>35</v>
      </c>
      <c r="T30" s="30">
        <v>1</v>
      </c>
      <c r="U30" s="31" t="s">
        <v>9</v>
      </c>
      <c r="V30" s="32">
        <v>0</v>
      </c>
      <c r="W30" s="33">
        <v>9</v>
      </c>
      <c r="X30" s="33">
        <f>T30+P30+H30</f>
        <v>10</v>
      </c>
      <c r="Y30" s="34">
        <f>V30+R30+J30</f>
        <v>1</v>
      </c>
      <c r="Z30" s="35">
        <f>X30-Y30</f>
        <v>9</v>
      </c>
      <c r="AA30" s="557"/>
      <c r="AB30" s="19"/>
      <c r="AC30" s="20"/>
      <c r="AD30" s="7"/>
      <c r="AE30" s="21"/>
      <c r="AF30" s="19"/>
      <c r="AG30" s="20"/>
      <c r="AH30" s="7"/>
      <c r="AI30" s="21"/>
      <c r="AJ30" s="26"/>
      <c r="AK30" s="7"/>
      <c r="AL30" s="7"/>
      <c r="AM30" s="7"/>
      <c r="AN30" s="22"/>
      <c r="AO30" s="10"/>
      <c r="AP30" s="10"/>
      <c r="AQ30" s="10"/>
      <c r="AR30" s="10"/>
      <c r="AS30" s="119"/>
      <c r="AT30" s="10"/>
      <c r="AU30" s="9"/>
      <c r="AV30" s="9"/>
      <c r="AW30" s="9"/>
      <c r="AX30" s="9"/>
      <c r="AY30" s="9"/>
    </row>
    <row r="31" spans="1:51" ht="14.25">
      <c r="A31" s="15"/>
      <c r="B31" s="566">
        <v>11</v>
      </c>
      <c r="C31" s="569" t="s">
        <v>134</v>
      </c>
      <c r="D31" s="569"/>
      <c r="E31" s="569"/>
      <c r="F31" s="569"/>
      <c r="G31" s="586" t="s">
        <v>240</v>
      </c>
      <c r="H31" s="587"/>
      <c r="I31" s="587"/>
      <c r="J31" s="588"/>
      <c r="K31" s="574" t="s">
        <v>222</v>
      </c>
      <c r="L31" s="575"/>
      <c r="M31" s="575"/>
      <c r="N31" s="576"/>
      <c r="O31" s="577"/>
      <c r="P31" s="578"/>
      <c r="Q31" s="578"/>
      <c r="R31" s="579"/>
      <c r="S31" s="583" t="str">
        <f>O33</f>
        <v>済</v>
      </c>
      <c r="T31" s="584"/>
      <c r="U31" s="584"/>
      <c r="V31" s="585"/>
      <c r="W31" s="33"/>
      <c r="X31" s="34"/>
      <c r="Y31" s="34"/>
      <c r="Z31" s="35"/>
      <c r="AA31" s="556">
        <v>2</v>
      </c>
      <c r="AB31" s="19"/>
      <c r="AC31" s="20"/>
      <c r="AD31" s="7"/>
      <c r="AE31" s="21"/>
      <c r="AF31" s="19"/>
      <c r="AG31" s="20"/>
      <c r="AH31" s="7"/>
      <c r="AI31" s="21"/>
      <c r="AJ31" s="26"/>
      <c r="AK31" s="7"/>
      <c r="AL31" s="7"/>
      <c r="AM31" s="7"/>
      <c r="AN31" s="22"/>
      <c r="AO31" s="10"/>
      <c r="AP31" s="10"/>
      <c r="AQ31" s="10"/>
      <c r="AR31" s="10"/>
      <c r="AS31" s="119"/>
      <c r="AT31" s="10"/>
      <c r="AU31" s="9"/>
      <c r="AV31" s="9"/>
      <c r="AW31" s="9"/>
      <c r="AX31" s="9"/>
      <c r="AY31" s="9"/>
    </row>
    <row r="32" spans="1:51" ht="14.25">
      <c r="A32" s="15"/>
      <c r="B32" s="567"/>
      <c r="C32" s="608"/>
      <c r="D32" s="608"/>
      <c r="E32" s="608"/>
      <c r="F32" s="608"/>
      <c r="G32" s="29"/>
      <c r="H32" s="30"/>
      <c r="I32" s="31" t="s">
        <v>9</v>
      </c>
      <c r="J32" s="32"/>
      <c r="K32" s="147" t="s">
        <v>244</v>
      </c>
      <c r="L32" s="148">
        <v>0</v>
      </c>
      <c r="M32" s="149" t="s">
        <v>9</v>
      </c>
      <c r="N32" s="150">
        <v>5</v>
      </c>
      <c r="O32" s="580"/>
      <c r="P32" s="581"/>
      <c r="Q32" s="581"/>
      <c r="R32" s="582"/>
      <c r="S32" s="147" t="s">
        <v>248</v>
      </c>
      <c r="T32" s="148">
        <v>0</v>
      </c>
      <c r="U32" s="149" t="s">
        <v>9</v>
      </c>
      <c r="V32" s="150">
        <v>0</v>
      </c>
      <c r="W32" s="33">
        <v>4</v>
      </c>
      <c r="X32" s="34">
        <f>T32+L32+H32</f>
        <v>0</v>
      </c>
      <c r="Y32" s="34">
        <f>V32+N32+J32</f>
        <v>5</v>
      </c>
      <c r="Z32" s="35">
        <f>X32-Y32</f>
        <v>-5</v>
      </c>
      <c r="AA32" s="557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9"/>
      <c r="AV32" s="9"/>
      <c r="AW32" s="9"/>
      <c r="AX32" s="9"/>
      <c r="AY32" s="9"/>
    </row>
    <row r="33" spans="1:51" ht="14.25">
      <c r="A33" s="15"/>
      <c r="B33" s="566">
        <v>12</v>
      </c>
      <c r="C33" s="597" t="s">
        <v>121</v>
      </c>
      <c r="D33" s="569"/>
      <c r="E33" s="569"/>
      <c r="F33" s="570"/>
      <c r="G33" s="574" t="s">
        <v>222</v>
      </c>
      <c r="H33" s="575"/>
      <c r="I33" s="575"/>
      <c r="J33" s="576"/>
      <c r="K33" s="601" t="s">
        <v>241</v>
      </c>
      <c r="L33" s="602"/>
      <c r="M33" s="602"/>
      <c r="N33" s="603"/>
      <c r="O33" s="574" t="s">
        <v>222</v>
      </c>
      <c r="P33" s="575"/>
      <c r="Q33" s="575"/>
      <c r="R33" s="576"/>
      <c r="S33" s="577"/>
      <c r="T33" s="578"/>
      <c r="U33" s="578"/>
      <c r="V33" s="579"/>
      <c r="W33" s="33"/>
      <c r="X33" s="34"/>
      <c r="Y33" s="34"/>
      <c r="Z33" s="35"/>
      <c r="AA33" s="556">
        <v>4</v>
      </c>
      <c r="AB33" s="10"/>
      <c r="AC33" s="7"/>
      <c r="AD33" s="26"/>
      <c r="AE33" s="7"/>
      <c r="AF33" s="7"/>
      <c r="AG33" s="26"/>
      <c r="AH33" s="7"/>
      <c r="AI33" s="7"/>
      <c r="AJ33" s="7"/>
      <c r="AK33" s="19"/>
      <c r="AL33" s="20"/>
      <c r="AM33" s="7"/>
      <c r="AN33" s="21"/>
      <c r="AO33" s="19"/>
      <c r="AP33" s="20"/>
      <c r="AQ33" s="7"/>
      <c r="AR33" s="21"/>
      <c r="AS33" s="22"/>
      <c r="AT33" s="10"/>
      <c r="AU33" s="10"/>
      <c r="AV33" s="10"/>
      <c r="AW33" s="10"/>
      <c r="AX33" s="119"/>
      <c r="AY33" s="10"/>
    </row>
    <row r="34" spans="1:51" ht="15" thickBot="1">
      <c r="A34" s="15"/>
      <c r="B34" s="596"/>
      <c r="C34" s="598"/>
      <c r="D34" s="599"/>
      <c r="E34" s="599"/>
      <c r="F34" s="600"/>
      <c r="G34" s="151" t="s">
        <v>220</v>
      </c>
      <c r="H34" s="152">
        <v>0</v>
      </c>
      <c r="I34" s="153" t="s">
        <v>9</v>
      </c>
      <c r="J34" s="154">
        <v>4</v>
      </c>
      <c r="K34" s="37" t="s">
        <v>34</v>
      </c>
      <c r="L34" s="38">
        <v>0</v>
      </c>
      <c r="M34" s="39" t="s">
        <v>9</v>
      </c>
      <c r="N34" s="40">
        <v>1</v>
      </c>
      <c r="O34" s="151" t="s">
        <v>248</v>
      </c>
      <c r="P34" s="152">
        <v>0</v>
      </c>
      <c r="Q34" s="153" t="s">
        <v>9</v>
      </c>
      <c r="R34" s="154">
        <v>0</v>
      </c>
      <c r="S34" s="604"/>
      <c r="T34" s="605"/>
      <c r="U34" s="605"/>
      <c r="V34" s="606"/>
      <c r="W34" s="41">
        <v>1</v>
      </c>
      <c r="X34" s="42">
        <f>P34+L34+H34</f>
        <v>0</v>
      </c>
      <c r="Y34" s="42">
        <f>R34+N34+J34</f>
        <v>5</v>
      </c>
      <c r="Z34" s="43">
        <f>X34-Y34</f>
        <v>-5</v>
      </c>
      <c r="AA34" s="607"/>
      <c r="AB34" s="10"/>
      <c r="AC34" s="7"/>
      <c r="AD34" s="26"/>
      <c r="AE34" s="7"/>
      <c r="AF34" s="7"/>
      <c r="AG34" s="26"/>
      <c r="AH34" s="7"/>
      <c r="AI34" s="7"/>
      <c r="AJ34" s="7"/>
      <c r="AK34" s="19"/>
      <c r="AL34" s="20"/>
      <c r="AM34" s="7"/>
      <c r="AN34" s="21"/>
      <c r="AO34" s="19"/>
      <c r="AP34" s="20"/>
      <c r="AQ34" s="7"/>
      <c r="AR34" s="21"/>
      <c r="AS34" s="22"/>
      <c r="AT34" s="10"/>
      <c r="AU34" s="10"/>
      <c r="AV34" s="10"/>
      <c r="AW34" s="10"/>
      <c r="AX34" s="119"/>
      <c r="AY34" s="10"/>
    </row>
    <row r="35" spans="1:51" ht="15" thickBot="1">
      <c r="A35" s="26"/>
      <c r="B35" s="143"/>
      <c r="C35" s="143"/>
      <c r="D35" s="143"/>
      <c r="E35" s="143"/>
      <c r="F35" s="146"/>
      <c r="G35" s="10"/>
      <c r="H35" s="10"/>
      <c r="I35" s="10"/>
      <c r="J35" s="19"/>
      <c r="K35" s="44"/>
      <c r="L35" s="44"/>
      <c r="M35" s="44"/>
      <c r="N35" s="19"/>
      <c r="O35" s="44"/>
      <c r="P35" s="44"/>
      <c r="Q35" s="44"/>
      <c r="R35" s="19"/>
      <c r="S35" s="44"/>
      <c r="T35" s="44"/>
      <c r="U35" s="44"/>
      <c r="V35" s="22"/>
      <c r="W35" s="44"/>
      <c r="X35" s="44"/>
      <c r="Y35" s="44"/>
      <c r="Z35" s="44"/>
      <c r="AA35" s="119"/>
      <c r="AB35" s="119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44"/>
      <c r="AS35" s="44"/>
      <c r="AT35" s="44"/>
      <c r="AU35" s="44"/>
      <c r="AV35" s="44"/>
      <c r="AW35" s="44"/>
      <c r="AX35" s="44"/>
      <c r="AY35" s="44"/>
    </row>
    <row r="36" spans="1:51" ht="15" customHeight="1" thickBot="1">
      <c r="A36" s="14"/>
      <c r="B36" s="609" t="s">
        <v>43</v>
      </c>
      <c r="C36" s="610"/>
      <c r="D36" s="610"/>
      <c r="E36" s="610"/>
      <c r="F36" s="611"/>
      <c r="G36" s="562" t="str">
        <f>C37</f>
        <v>熊野</v>
      </c>
      <c r="H36" s="563"/>
      <c r="I36" s="563"/>
      <c r="J36" s="564"/>
      <c r="K36" s="562" t="str">
        <f>C39</f>
        <v>ときわ台</v>
      </c>
      <c r="L36" s="563"/>
      <c r="M36" s="563"/>
      <c r="N36" s="564"/>
      <c r="O36" s="562" t="str">
        <f>C41</f>
        <v>志村東</v>
      </c>
      <c r="P36" s="563"/>
      <c r="Q36" s="563"/>
      <c r="R36" s="564"/>
      <c r="S36" s="562" t="str">
        <f>C43</f>
        <v>中台</v>
      </c>
      <c r="T36" s="563"/>
      <c r="U36" s="563"/>
      <c r="V36" s="564"/>
      <c r="W36" s="24" t="s">
        <v>4</v>
      </c>
      <c r="X36" s="24" t="s">
        <v>5</v>
      </c>
      <c r="Y36" s="24" t="s">
        <v>6</v>
      </c>
      <c r="Z36" s="24" t="s">
        <v>7</v>
      </c>
      <c r="AA36" s="25" t="s">
        <v>8</v>
      </c>
      <c r="AB36" s="26"/>
      <c r="AC36" s="7"/>
      <c r="AD36" s="7"/>
      <c r="AE36" s="7"/>
      <c r="AF36" s="19"/>
      <c r="AG36" s="20"/>
      <c r="AH36" s="7"/>
      <c r="AI36" s="21"/>
      <c r="AJ36" s="19"/>
      <c r="AK36" s="20"/>
      <c r="AL36" s="7"/>
      <c r="AM36" s="21"/>
      <c r="AN36" s="22"/>
      <c r="AO36" s="10"/>
      <c r="AP36" s="10"/>
      <c r="AQ36" s="10"/>
      <c r="AR36" s="10"/>
      <c r="AS36" s="119"/>
      <c r="AT36" s="10"/>
      <c r="AU36" s="9"/>
      <c r="AV36" s="9"/>
      <c r="AW36" s="9"/>
      <c r="AX36" s="9"/>
      <c r="AY36" s="9"/>
    </row>
    <row r="37" spans="1:51" ht="15" thickTop="1">
      <c r="A37" s="14"/>
      <c r="B37" s="589">
        <v>13</v>
      </c>
      <c r="C37" s="568" t="s">
        <v>122</v>
      </c>
      <c r="D37" s="569"/>
      <c r="E37" s="569"/>
      <c r="F37" s="570"/>
      <c r="G37" s="590"/>
      <c r="H37" s="591"/>
      <c r="I37" s="591"/>
      <c r="J37" s="592"/>
      <c r="K37" s="593" t="str">
        <f>G39</f>
        <v>済</v>
      </c>
      <c r="L37" s="594"/>
      <c r="M37" s="594"/>
      <c r="N37" s="595"/>
      <c r="O37" s="389" t="str">
        <f>G41</f>
        <v>Ｃ-7</v>
      </c>
      <c r="P37" s="390"/>
      <c r="Q37" s="390"/>
      <c r="R37" s="391"/>
      <c r="S37" s="593" t="str">
        <f>G43</f>
        <v>済</v>
      </c>
      <c r="T37" s="594"/>
      <c r="U37" s="594"/>
      <c r="V37" s="595"/>
      <c r="W37" s="27"/>
      <c r="X37" s="27"/>
      <c r="Y37" s="27"/>
      <c r="Z37" s="28"/>
      <c r="AA37" s="565">
        <v>2</v>
      </c>
      <c r="AB37" s="26"/>
      <c r="AC37" s="7"/>
      <c r="AD37" s="7"/>
      <c r="AE37" s="7"/>
      <c r="AF37" s="19"/>
      <c r="AG37" s="20"/>
      <c r="AH37" s="7"/>
      <c r="AI37" s="21"/>
      <c r="AJ37" s="19"/>
      <c r="AK37" s="20"/>
      <c r="AL37" s="7"/>
      <c r="AM37" s="21"/>
      <c r="AN37" s="22"/>
      <c r="AO37" s="10"/>
      <c r="AP37" s="10"/>
      <c r="AQ37" s="10"/>
      <c r="AR37" s="10"/>
      <c r="AS37" s="119"/>
      <c r="AT37" s="10"/>
      <c r="AU37" s="9"/>
      <c r="AV37" s="9"/>
      <c r="AW37" s="9"/>
      <c r="AX37" s="9"/>
      <c r="AY37" s="9"/>
    </row>
    <row r="38" spans="1:51" ht="14.25">
      <c r="A38" s="15"/>
      <c r="B38" s="567"/>
      <c r="C38" s="571"/>
      <c r="D38" s="572"/>
      <c r="E38" s="572"/>
      <c r="F38" s="573"/>
      <c r="G38" s="580"/>
      <c r="H38" s="581"/>
      <c r="I38" s="581"/>
      <c r="J38" s="582"/>
      <c r="K38" s="147" t="s">
        <v>221</v>
      </c>
      <c r="L38" s="148">
        <v>1</v>
      </c>
      <c r="M38" s="149" t="s">
        <v>9</v>
      </c>
      <c r="N38" s="150">
        <v>1</v>
      </c>
      <c r="O38" s="29" t="s">
        <v>35</v>
      </c>
      <c r="P38" s="30">
        <v>14</v>
      </c>
      <c r="Q38" s="31" t="s">
        <v>9</v>
      </c>
      <c r="R38" s="32">
        <v>0</v>
      </c>
      <c r="S38" s="147" t="s">
        <v>220</v>
      </c>
      <c r="T38" s="148">
        <v>2</v>
      </c>
      <c r="U38" s="149" t="s">
        <v>9</v>
      </c>
      <c r="V38" s="150">
        <v>6</v>
      </c>
      <c r="W38" s="33">
        <v>4</v>
      </c>
      <c r="X38" s="34">
        <f>T38+P38+L38</f>
        <v>17</v>
      </c>
      <c r="Y38" s="34">
        <f>V38+R38+N38</f>
        <v>7</v>
      </c>
      <c r="Z38" s="35">
        <f>X38-Y38</f>
        <v>10</v>
      </c>
      <c r="AA38" s="557"/>
      <c r="AB38" s="19"/>
      <c r="AC38" s="20"/>
      <c r="AD38" s="7"/>
      <c r="AE38" s="21"/>
      <c r="AF38" s="26"/>
      <c r="AG38" s="7"/>
      <c r="AH38" s="7"/>
      <c r="AI38" s="7"/>
      <c r="AJ38" s="19"/>
      <c r="AK38" s="20"/>
      <c r="AL38" s="7"/>
      <c r="AM38" s="21"/>
      <c r="AN38" s="22"/>
      <c r="AO38" s="10"/>
      <c r="AP38" s="10"/>
      <c r="AQ38" s="10"/>
      <c r="AR38" s="10"/>
      <c r="AS38" s="119"/>
      <c r="AT38" s="10"/>
      <c r="AU38" s="9"/>
      <c r="AV38" s="9"/>
      <c r="AW38" s="9"/>
      <c r="AX38" s="9"/>
      <c r="AY38" s="9"/>
    </row>
    <row r="39" spans="1:51" ht="14.25">
      <c r="A39" s="15"/>
      <c r="B39" s="566">
        <v>14</v>
      </c>
      <c r="C39" s="568" t="s">
        <v>123</v>
      </c>
      <c r="D39" s="569"/>
      <c r="E39" s="569"/>
      <c r="F39" s="570"/>
      <c r="G39" s="574" t="s">
        <v>222</v>
      </c>
      <c r="H39" s="575"/>
      <c r="I39" s="575"/>
      <c r="J39" s="576"/>
      <c r="K39" s="577"/>
      <c r="L39" s="578"/>
      <c r="M39" s="578"/>
      <c r="N39" s="579"/>
      <c r="O39" s="583" t="str">
        <f>K41</f>
        <v>済</v>
      </c>
      <c r="P39" s="584"/>
      <c r="Q39" s="584"/>
      <c r="R39" s="585"/>
      <c r="S39" s="586" t="str">
        <f>K43</f>
        <v>Ｄ-7</v>
      </c>
      <c r="T39" s="587"/>
      <c r="U39" s="587"/>
      <c r="V39" s="588"/>
      <c r="W39" s="33"/>
      <c r="X39" s="34"/>
      <c r="Y39" s="34"/>
      <c r="Z39" s="35"/>
      <c r="AA39" s="556">
        <v>3</v>
      </c>
      <c r="AB39" s="19"/>
      <c r="AC39" s="20"/>
      <c r="AD39" s="7"/>
      <c r="AE39" s="21"/>
      <c r="AF39" s="26"/>
      <c r="AG39" s="7"/>
      <c r="AH39" s="7"/>
      <c r="AI39" s="7"/>
      <c r="AJ39" s="19"/>
      <c r="AK39" s="20"/>
      <c r="AL39" s="7"/>
      <c r="AM39" s="21"/>
      <c r="AN39" s="22"/>
      <c r="AO39" s="10"/>
      <c r="AP39" s="10"/>
      <c r="AQ39" s="10"/>
      <c r="AR39" s="10"/>
      <c r="AS39" s="119"/>
      <c r="AT39" s="10"/>
      <c r="AU39" s="9"/>
      <c r="AV39" s="9"/>
      <c r="AW39" s="9"/>
      <c r="AX39" s="9"/>
      <c r="AY39" s="9"/>
    </row>
    <row r="40" spans="1:51" ht="14.25">
      <c r="A40" s="15"/>
      <c r="B40" s="567"/>
      <c r="C40" s="571"/>
      <c r="D40" s="572"/>
      <c r="E40" s="572"/>
      <c r="F40" s="573"/>
      <c r="G40" s="147" t="s">
        <v>221</v>
      </c>
      <c r="H40" s="148">
        <v>1</v>
      </c>
      <c r="I40" s="149" t="s">
        <v>9</v>
      </c>
      <c r="J40" s="150">
        <v>1</v>
      </c>
      <c r="K40" s="580"/>
      <c r="L40" s="581"/>
      <c r="M40" s="581"/>
      <c r="N40" s="582"/>
      <c r="O40" s="147" t="s">
        <v>219</v>
      </c>
      <c r="P40" s="148">
        <v>8</v>
      </c>
      <c r="Q40" s="149" t="s">
        <v>9</v>
      </c>
      <c r="R40" s="150">
        <v>0</v>
      </c>
      <c r="S40" s="29" t="s">
        <v>34</v>
      </c>
      <c r="T40" s="30">
        <v>1</v>
      </c>
      <c r="U40" s="31" t="s">
        <v>9</v>
      </c>
      <c r="V40" s="32">
        <v>2</v>
      </c>
      <c r="W40" s="33">
        <v>4</v>
      </c>
      <c r="X40" s="33">
        <f>T40+P40+H40</f>
        <v>10</v>
      </c>
      <c r="Y40" s="34">
        <f>V40+R40+J40</f>
        <v>3</v>
      </c>
      <c r="Z40" s="35">
        <f>X40-Y40</f>
        <v>7</v>
      </c>
      <c r="AA40" s="557"/>
      <c r="AB40" s="19"/>
      <c r="AC40" s="20"/>
      <c r="AD40" s="7"/>
      <c r="AE40" s="21"/>
      <c r="AF40" s="19"/>
      <c r="AG40" s="20"/>
      <c r="AH40" s="7"/>
      <c r="AI40" s="21"/>
      <c r="AJ40" s="26"/>
      <c r="AK40" s="7"/>
      <c r="AL40" s="7"/>
      <c r="AM40" s="7"/>
      <c r="AN40" s="22"/>
      <c r="AO40" s="10"/>
      <c r="AP40" s="10"/>
      <c r="AQ40" s="10"/>
      <c r="AR40" s="10"/>
      <c r="AS40" s="119"/>
      <c r="AT40" s="10"/>
      <c r="AU40" s="9"/>
      <c r="AV40" s="9"/>
      <c r="AW40" s="9"/>
      <c r="AX40" s="9"/>
      <c r="AY40" s="9"/>
    </row>
    <row r="41" spans="1:51" ht="14.25">
      <c r="A41" s="15"/>
      <c r="B41" s="566">
        <v>15</v>
      </c>
      <c r="C41" s="569" t="s">
        <v>124</v>
      </c>
      <c r="D41" s="569"/>
      <c r="E41" s="569"/>
      <c r="F41" s="569"/>
      <c r="G41" s="586" t="s">
        <v>242</v>
      </c>
      <c r="H41" s="587"/>
      <c r="I41" s="587"/>
      <c r="J41" s="588"/>
      <c r="K41" s="574" t="s">
        <v>222</v>
      </c>
      <c r="L41" s="575"/>
      <c r="M41" s="575"/>
      <c r="N41" s="576"/>
      <c r="O41" s="577"/>
      <c r="P41" s="578"/>
      <c r="Q41" s="578"/>
      <c r="R41" s="579"/>
      <c r="S41" s="583" t="str">
        <f>O43</f>
        <v>済</v>
      </c>
      <c r="T41" s="584"/>
      <c r="U41" s="584"/>
      <c r="V41" s="585"/>
      <c r="W41" s="33"/>
      <c r="X41" s="34"/>
      <c r="Y41" s="34"/>
      <c r="Z41" s="35"/>
      <c r="AA41" s="556">
        <v>4</v>
      </c>
      <c r="AB41" s="19"/>
      <c r="AC41" s="20"/>
      <c r="AD41" s="7"/>
      <c r="AE41" s="21"/>
      <c r="AF41" s="19"/>
      <c r="AG41" s="20"/>
      <c r="AH41" s="7"/>
      <c r="AI41" s="21"/>
      <c r="AJ41" s="26"/>
      <c r="AK41" s="7"/>
      <c r="AL41" s="7"/>
      <c r="AM41" s="7"/>
      <c r="AN41" s="22"/>
      <c r="AO41" s="10"/>
      <c r="AP41" s="10"/>
      <c r="AQ41" s="10"/>
      <c r="AR41" s="10"/>
      <c r="AS41" s="119"/>
      <c r="AT41" s="10"/>
      <c r="AU41" s="9"/>
      <c r="AV41" s="9"/>
      <c r="AW41" s="9"/>
      <c r="AX41" s="9"/>
      <c r="AY41" s="9"/>
    </row>
    <row r="42" spans="1:51" ht="14.25">
      <c r="A42" s="15"/>
      <c r="B42" s="567"/>
      <c r="C42" s="608"/>
      <c r="D42" s="608"/>
      <c r="E42" s="608"/>
      <c r="F42" s="608"/>
      <c r="G42" s="29" t="s">
        <v>269</v>
      </c>
      <c r="H42" s="30">
        <v>0</v>
      </c>
      <c r="I42" s="31" t="s">
        <v>9</v>
      </c>
      <c r="J42" s="32">
        <v>14</v>
      </c>
      <c r="K42" s="147" t="s">
        <v>220</v>
      </c>
      <c r="L42" s="148">
        <v>0</v>
      </c>
      <c r="M42" s="149" t="s">
        <v>9</v>
      </c>
      <c r="N42" s="150">
        <v>8</v>
      </c>
      <c r="O42" s="580"/>
      <c r="P42" s="581"/>
      <c r="Q42" s="581"/>
      <c r="R42" s="582"/>
      <c r="S42" s="147" t="s">
        <v>220</v>
      </c>
      <c r="T42" s="148">
        <v>0</v>
      </c>
      <c r="U42" s="149" t="s">
        <v>9</v>
      </c>
      <c r="V42" s="150">
        <v>10</v>
      </c>
      <c r="W42" s="33">
        <v>0</v>
      </c>
      <c r="X42" s="34">
        <f>T42+L42+H42</f>
        <v>0</v>
      </c>
      <c r="Y42" s="34">
        <f>V42+N42+J42</f>
        <v>32</v>
      </c>
      <c r="Z42" s="35">
        <f>X42-Y42</f>
        <v>-32</v>
      </c>
      <c r="AA42" s="55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9"/>
      <c r="AV42" s="9"/>
      <c r="AW42" s="9"/>
      <c r="AX42" s="9"/>
      <c r="AY42" s="9"/>
    </row>
    <row r="43" spans="1:51" ht="14.25">
      <c r="A43" s="15"/>
      <c r="B43" s="566">
        <v>16</v>
      </c>
      <c r="C43" s="597" t="s">
        <v>137</v>
      </c>
      <c r="D43" s="569"/>
      <c r="E43" s="569"/>
      <c r="F43" s="570"/>
      <c r="G43" s="574" t="s">
        <v>222</v>
      </c>
      <c r="H43" s="575"/>
      <c r="I43" s="575"/>
      <c r="J43" s="576"/>
      <c r="K43" s="601" t="s">
        <v>243</v>
      </c>
      <c r="L43" s="602"/>
      <c r="M43" s="602"/>
      <c r="N43" s="603"/>
      <c r="O43" s="574" t="s">
        <v>222</v>
      </c>
      <c r="P43" s="575"/>
      <c r="Q43" s="575"/>
      <c r="R43" s="576"/>
      <c r="S43" s="577"/>
      <c r="T43" s="578"/>
      <c r="U43" s="578"/>
      <c r="V43" s="579"/>
      <c r="W43" s="33"/>
      <c r="X43" s="34"/>
      <c r="Y43" s="34"/>
      <c r="Z43" s="35"/>
      <c r="AA43" s="556">
        <v>1</v>
      </c>
      <c r="AB43" s="10"/>
      <c r="AC43" s="7"/>
      <c r="AD43" s="26"/>
      <c r="AE43" s="7"/>
      <c r="AF43" s="7"/>
      <c r="AG43" s="26"/>
      <c r="AH43" s="7"/>
      <c r="AI43" s="7"/>
      <c r="AJ43" s="7"/>
      <c r="AK43" s="19"/>
      <c r="AL43" s="20"/>
      <c r="AM43" s="7"/>
      <c r="AN43" s="21"/>
      <c r="AO43" s="19"/>
      <c r="AP43" s="20"/>
      <c r="AQ43" s="7"/>
      <c r="AR43" s="21"/>
      <c r="AS43" s="22"/>
      <c r="AT43" s="10"/>
      <c r="AU43" s="10"/>
      <c r="AV43" s="10"/>
      <c r="AW43" s="10"/>
      <c r="AX43" s="119"/>
      <c r="AY43" s="10"/>
    </row>
    <row r="44" spans="1:51" ht="15" thickBot="1">
      <c r="A44" s="15"/>
      <c r="B44" s="596"/>
      <c r="C44" s="598"/>
      <c r="D44" s="599"/>
      <c r="E44" s="599"/>
      <c r="F44" s="600"/>
      <c r="G44" s="151" t="s">
        <v>219</v>
      </c>
      <c r="H44" s="152">
        <v>6</v>
      </c>
      <c r="I44" s="153" t="s">
        <v>9</v>
      </c>
      <c r="J44" s="154">
        <v>2</v>
      </c>
      <c r="K44" s="37" t="s">
        <v>270</v>
      </c>
      <c r="L44" s="38">
        <v>2</v>
      </c>
      <c r="M44" s="39" t="s">
        <v>9</v>
      </c>
      <c r="N44" s="40">
        <v>1</v>
      </c>
      <c r="O44" s="151" t="s">
        <v>219</v>
      </c>
      <c r="P44" s="152">
        <v>10</v>
      </c>
      <c r="Q44" s="153" t="s">
        <v>9</v>
      </c>
      <c r="R44" s="154">
        <v>0</v>
      </c>
      <c r="S44" s="604"/>
      <c r="T44" s="605"/>
      <c r="U44" s="605"/>
      <c r="V44" s="606"/>
      <c r="W44" s="41">
        <v>9</v>
      </c>
      <c r="X44" s="42">
        <f>P44+L44+H44</f>
        <v>18</v>
      </c>
      <c r="Y44" s="42">
        <f>R44+N44+J44</f>
        <v>3</v>
      </c>
      <c r="Z44" s="43">
        <f>X44-Y44</f>
        <v>15</v>
      </c>
      <c r="AA44" s="607"/>
      <c r="AB44" s="10"/>
      <c r="AC44" s="7"/>
      <c r="AD44" s="26"/>
      <c r="AE44" s="7"/>
      <c r="AF44" s="7"/>
      <c r="AG44" s="26"/>
      <c r="AH44" s="7"/>
      <c r="AI44" s="7"/>
      <c r="AJ44" s="7"/>
      <c r="AK44" s="19"/>
      <c r="AL44" s="20"/>
      <c r="AM44" s="7"/>
      <c r="AN44" s="21"/>
      <c r="AO44" s="19"/>
      <c r="AP44" s="20"/>
      <c r="AQ44" s="7"/>
      <c r="AR44" s="21"/>
      <c r="AS44" s="22"/>
      <c r="AT44" s="10"/>
      <c r="AU44" s="10"/>
      <c r="AV44" s="10"/>
      <c r="AW44" s="10"/>
      <c r="AX44" s="119"/>
      <c r="AY44" s="10"/>
    </row>
    <row r="45" spans="1:51" ht="15" thickBot="1">
      <c r="A45" s="26"/>
      <c r="B45" s="143"/>
      <c r="C45" s="143"/>
      <c r="D45" s="143"/>
      <c r="E45" s="143"/>
      <c r="F45" s="144"/>
      <c r="G45" s="44"/>
      <c r="H45" s="44"/>
      <c r="I45" s="44"/>
      <c r="J45" s="19"/>
      <c r="K45" s="44"/>
      <c r="L45" s="44"/>
      <c r="M45" s="44"/>
      <c r="N45" s="19"/>
      <c r="O45" s="44"/>
      <c r="P45" s="44"/>
      <c r="Q45" s="44"/>
      <c r="R45" s="45"/>
      <c r="S45" s="10"/>
      <c r="T45" s="10"/>
      <c r="U45" s="10"/>
      <c r="V45" s="22"/>
      <c r="W45" s="44"/>
      <c r="X45" s="44"/>
      <c r="Y45" s="44"/>
      <c r="Z45" s="44"/>
      <c r="AA45" s="119"/>
      <c r="AB45" s="119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44"/>
      <c r="AS45" s="44"/>
      <c r="AT45" s="44"/>
      <c r="AU45" s="44"/>
      <c r="AV45" s="44"/>
      <c r="AW45" s="44"/>
      <c r="AX45" s="44"/>
      <c r="AY45" s="44"/>
    </row>
    <row r="46" spans="1:51" ht="15" thickBot="1">
      <c r="A46" s="14"/>
      <c r="B46" s="609" t="s">
        <v>44</v>
      </c>
      <c r="C46" s="610"/>
      <c r="D46" s="610"/>
      <c r="E46" s="610"/>
      <c r="F46" s="611"/>
      <c r="G46" s="562" t="str">
        <f>C47</f>
        <v>レパード</v>
      </c>
      <c r="H46" s="563"/>
      <c r="I46" s="563"/>
      <c r="J46" s="564"/>
      <c r="K46" s="562" t="str">
        <f>C49</f>
        <v>向原</v>
      </c>
      <c r="L46" s="563"/>
      <c r="M46" s="563"/>
      <c r="N46" s="564"/>
      <c r="O46" s="562" t="str">
        <f>C51</f>
        <v>リオ</v>
      </c>
      <c r="P46" s="563"/>
      <c r="Q46" s="563"/>
      <c r="R46" s="564"/>
      <c r="S46" s="562" t="str">
        <f>C53</f>
        <v>九曜ビィオーラ</v>
      </c>
      <c r="T46" s="563"/>
      <c r="U46" s="563"/>
      <c r="V46" s="564"/>
      <c r="W46" s="24" t="s">
        <v>4</v>
      </c>
      <c r="X46" s="24" t="s">
        <v>5</v>
      </c>
      <c r="Y46" s="24" t="s">
        <v>6</v>
      </c>
      <c r="Z46" s="24" t="s">
        <v>7</v>
      </c>
      <c r="AA46" s="25" t="s">
        <v>8</v>
      </c>
      <c r="AB46" s="26"/>
      <c r="AC46" s="7"/>
      <c r="AD46" s="7"/>
      <c r="AE46" s="7"/>
      <c r="AF46" s="19"/>
      <c r="AG46" s="20"/>
      <c r="AH46" s="7"/>
      <c r="AI46" s="21"/>
      <c r="AJ46" s="19"/>
      <c r="AK46" s="20"/>
      <c r="AL46" s="7"/>
      <c r="AM46" s="21"/>
      <c r="AN46" s="22"/>
      <c r="AO46" s="10"/>
      <c r="AP46" s="10"/>
      <c r="AQ46" s="10"/>
      <c r="AR46" s="10"/>
      <c r="AS46" s="119"/>
      <c r="AT46" s="10"/>
      <c r="AU46" s="9"/>
      <c r="AV46" s="9"/>
      <c r="AW46" s="9"/>
      <c r="AX46" s="9"/>
      <c r="AY46" s="9"/>
    </row>
    <row r="47" spans="1:51" ht="15" thickTop="1">
      <c r="A47" s="14"/>
      <c r="B47" s="589">
        <v>17</v>
      </c>
      <c r="C47" s="568" t="s">
        <v>126</v>
      </c>
      <c r="D47" s="569"/>
      <c r="E47" s="569"/>
      <c r="F47" s="570"/>
      <c r="G47" s="590"/>
      <c r="H47" s="591"/>
      <c r="I47" s="591"/>
      <c r="J47" s="592"/>
      <c r="K47" s="389" t="str">
        <f>G49</f>
        <v>A-1</v>
      </c>
      <c r="L47" s="390"/>
      <c r="M47" s="390"/>
      <c r="N47" s="391"/>
      <c r="O47" s="389" t="str">
        <f>G51</f>
        <v>A-5</v>
      </c>
      <c r="P47" s="390"/>
      <c r="Q47" s="390"/>
      <c r="R47" s="391"/>
      <c r="S47" s="389" t="str">
        <f>G53</f>
        <v>A-3</v>
      </c>
      <c r="T47" s="390"/>
      <c r="U47" s="390"/>
      <c r="V47" s="391"/>
      <c r="W47" s="27"/>
      <c r="X47" s="27"/>
      <c r="Y47" s="27"/>
      <c r="Z47" s="28"/>
      <c r="AA47" s="565">
        <v>2</v>
      </c>
      <c r="AB47" s="26"/>
      <c r="AC47" s="7"/>
      <c r="AD47" s="7"/>
      <c r="AE47" s="7"/>
      <c r="AF47" s="19"/>
      <c r="AG47" s="20"/>
      <c r="AH47" s="7"/>
      <c r="AI47" s="21"/>
      <c r="AJ47" s="19"/>
      <c r="AK47" s="20"/>
      <c r="AL47" s="7"/>
      <c r="AM47" s="21"/>
      <c r="AN47" s="22"/>
      <c r="AO47" s="10"/>
      <c r="AP47" s="10"/>
      <c r="AQ47" s="10"/>
      <c r="AR47" s="10"/>
      <c r="AS47" s="119"/>
      <c r="AT47" s="10"/>
      <c r="AU47" s="9"/>
      <c r="AV47" s="9"/>
      <c r="AW47" s="9"/>
      <c r="AX47" s="9"/>
      <c r="AY47" s="9"/>
    </row>
    <row r="48" spans="1:51" ht="14.25">
      <c r="A48" s="15"/>
      <c r="B48" s="567"/>
      <c r="C48" s="571"/>
      <c r="D48" s="572"/>
      <c r="E48" s="572"/>
      <c r="F48" s="573"/>
      <c r="G48" s="580"/>
      <c r="H48" s="581"/>
      <c r="I48" s="581"/>
      <c r="J48" s="582"/>
      <c r="K48" s="29" t="s">
        <v>265</v>
      </c>
      <c r="L48" s="30">
        <v>2</v>
      </c>
      <c r="M48" s="31" t="s">
        <v>9</v>
      </c>
      <c r="N48" s="32">
        <v>2</v>
      </c>
      <c r="O48" s="29" t="s">
        <v>267</v>
      </c>
      <c r="P48" s="30">
        <v>1</v>
      </c>
      <c r="Q48" s="31" t="s">
        <v>9</v>
      </c>
      <c r="R48" s="32">
        <v>2</v>
      </c>
      <c r="S48" s="29" t="s">
        <v>266</v>
      </c>
      <c r="T48" s="30">
        <v>8</v>
      </c>
      <c r="U48" s="31" t="s">
        <v>9</v>
      </c>
      <c r="V48" s="32">
        <v>1</v>
      </c>
      <c r="W48" s="33">
        <v>4</v>
      </c>
      <c r="X48" s="34">
        <f>T48+P48+L48</f>
        <v>11</v>
      </c>
      <c r="Y48" s="34">
        <f>V48+R48+N48</f>
        <v>5</v>
      </c>
      <c r="Z48" s="35">
        <f>X48-Y48</f>
        <v>6</v>
      </c>
      <c r="AA48" s="557"/>
      <c r="AB48" s="19"/>
      <c r="AC48" s="20"/>
      <c r="AD48" s="7"/>
      <c r="AE48" s="21"/>
      <c r="AF48" s="26"/>
      <c r="AG48" s="7"/>
      <c r="AH48" s="7"/>
      <c r="AI48" s="7"/>
      <c r="AJ48" s="19"/>
      <c r="AK48" s="20"/>
      <c r="AL48" s="7"/>
      <c r="AM48" s="21"/>
      <c r="AN48" s="22"/>
      <c r="AO48" s="10"/>
      <c r="AP48" s="10"/>
      <c r="AQ48" s="10"/>
      <c r="AR48" s="10"/>
      <c r="AS48" s="119"/>
      <c r="AT48" s="10"/>
      <c r="AU48" s="9"/>
      <c r="AV48" s="9"/>
      <c r="AW48" s="9"/>
      <c r="AX48" s="9"/>
      <c r="AY48" s="9"/>
    </row>
    <row r="49" spans="1:51" ht="14.25">
      <c r="A49" s="15"/>
      <c r="B49" s="566">
        <v>18</v>
      </c>
      <c r="C49" s="568" t="s">
        <v>127</v>
      </c>
      <c r="D49" s="569"/>
      <c r="E49" s="569"/>
      <c r="F49" s="570"/>
      <c r="G49" s="601" t="s">
        <v>47</v>
      </c>
      <c r="H49" s="602"/>
      <c r="I49" s="602"/>
      <c r="J49" s="603"/>
      <c r="K49" s="577"/>
      <c r="L49" s="578"/>
      <c r="M49" s="578"/>
      <c r="N49" s="579"/>
      <c r="O49" s="586" t="str">
        <f>K51</f>
        <v>B-3</v>
      </c>
      <c r="P49" s="587"/>
      <c r="Q49" s="587"/>
      <c r="R49" s="588"/>
      <c r="S49" s="586" t="str">
        <f>K53</f>
        <v>B-5</v>
      </c>
      <c r="T49" s="587"/>
      <c r="U49" s="587"/>
      <c r="V49" s="588"/>
      <c r="W49" s="33"/>
      <c r="X49" s="34"/>
      <c r="Y49" s="34"/>
      <c r="Z49" s="35"/>
      <c r="AA49" s="556">
        <v>4</v>
      </c>
      <c r="AB49" s="19"/>
      <c r="AC49" s="20"/>
      <c r="AD49" s="7"/>
      <c r="AE49" s="21"/>
      <c r="AF49" s="26"/>
      <c r="AG49" s="7"/>
      <c r="AH49" s="7"/>
      <c r="AI49" s="7"/>
      <c r="AJ49" s="19"/>
      <c r="AK49" s="20"/>
      <c r="AL49" s="7"/>
      <c r="AM49" s="21"/>
      <c r="AN49" s="22"/>
      <c r="AO49" s="10"/>
      <c r="AP49" s="10"/>
      <c r="AQ49" s="10"/>
      <c r="AR49" s="10"/>
      <c r="AS49" s="119"/>
      <c r="AT49" s="10"/>
      <c r="AU49" s="9"/>
      <c r="AV49" s="9"/>
      <c r="AW49" s="9"/>
      <c r="AX49" s="9"/>
      <c r="AY49" s="9"/>
    </row>
    <row r="50" spans="1:51" ht="14.25">
      <c r="A50" s="15"/>
      <c r="B50" s="567"/>
      <c r="C50" s="571"/>
      <c r="D50" s="572"/>
      <c r="E50" s="572"/>
      <c r="F50" s="573"/>
      <c r="G50" s="29" t="s">
        <v>264</v>
      </c>
      <c r="H50" s="30">
        <v>2</v>
      </c>
      <c r="I50" s="31" t="s">
        <v>9</v>
      </c>
      <c r="J50" s="32">
        <v>2</v>
      </c>
      <c r="K50" s="580"/>
      <c r="L50" s="581"/>
      <c r="M50" s="581"/>
      <c r="N50" s="582"/>
      <c r="O50" s="29" t="s">
        <v>267</v>
      </c>
      <c r="P50" s="30">
        <v>2</v>
      </c>
      <c r="Q50" s="31" t="s">
        <v>9</v>
      </c>
      <c r="R50" s="32">
        <v>7</v>
      </c>
      <c r="S50" s="29" t="s">
        <v>269</v>
      </c>
      <c r="T50" s="30">
        <v>2</v>
      </c>
      <c r="U50" s="31" t="s">
        <v>9</v>
      </c>
      <c r="V50" s="32">
        <v>3</v>
      </c>
      <c r="W50" s="33">
        <v>1</v>
      </c>
      <c r="X50" s="33">
        <f>T50+P50+H50</f>
        <v>6</v>
      </c>
      <c r="Y50" s="34">
        <f>V50+R50+J50</f>
        <v>12</v>
      </c>
      <c r="Z50" s="35">
        <f>X50-Y50</f>
        <v>-6</v>
      </c>
      <c r="AA50" s="557"/>
      <c r="AB50" s="19"/>
      <c r="AC50" s="20"/>
      <c r="AD50" s="7"/>
      <c r="AE50" s="21"/>
      <c r="AF50" s="19"/>
      <c r="AG50" s="20"/>
      <c r="AH50" s="7"/>
      <c r="AI50" s="21"/>
      <c r="AJ50" s="26"/>
      <c r="AK50" s="7"/>
      <c r="AL50" s="7"/>
      <c r="AM50" s="7"/>
      <c r="AN50" s="22"/>
      <c r="AO50" s="10"/>
      <c r="AP50" s="10"/>
      <c r="AQ50" s="10"/>
      <c r="AR50" s="10"/>
      <c r="AS50" s="119"/>
      <c r="AT50" s="10"/>
      <c r="AU50" s="9"/>
      <c r="AV50" s="9"/>
      <c r="AW50" s="9"/>
      <c r="AX50" s="9"/>
      <c r="AY50" s="9"/>
    </row>
    <row r="51" spans="1:51" ht="14.25">
      <c r="A51" s="15"/>
      <c r="B51" s="566">
        <v>19</v>
      </c>
      <c r="C51" s="569" t="s">
        <v>128</v>
      </c>
      <c r="D51" s="569"/>
      <c r="E51" s="569"/>
      <c r="F51" s="569"/>
      <c r="G51" s="586" t="s">
        <v>223</v>
      </c>
      <c r="H51" s="587"/>
      <c r="I51" s="587"/>
      <c r="J51" s="588"/>
      <c r="K51" s="601" t="s">
        <v>51</v>
      </c>
      <c r="L51" s="602"/>
      <c r="M51" s="602"/>
      <c r="N51" s="603"/>
      <c r="O51" s="577"/>
      <c r="P51" s="578"/>
      <c r="Q51" s="578"/>
      <c r="R51" s="579"/>
      <c r="S51" s="586" t="str">
        <f>O53</f>
        <v>B-1</v>
      </c>
      <c r="T51" s="587"/>
      <c r="U51" s="587"/>
      <c r="V51" s="588"/>
      <c r="W51" s="33"/>
      <c r="X51" s="34"/>
      <c r="Y51" s="34"/>
      <c r="Z51" s="35"/>
      <c r="AA51" s="556">
        <v>1</v>
      </c>
      <c r="AB51" s="19"/>
      <c r="AC51" s="20"/>
      <c r="AD51" s="7"/>
      <c r="AE51" s="21"/>
      <c r="AF51" s="19"/>
      <c r="AG51" s="20"/>
      <c r="AH51" s="7"/>
      <c r="AI51" s="21"/>
      <c r="AJ51" s="26"/>
      <c r="AK51" s="7"/>
      <c r="AL51" s="7"/>
      <c r="AM51" s="7"/>
      <c r="AN51" s="22"/>
      <c r="AO51" s="10"/>
      <c r="AP51" s="10"/>
      <c r="AQ51" s="10"/>
      <c r="AR51" s="10"/>
      <c r="AS51" s="119"/>
      <c r="AT51" s="10"/>
      <c r="AU51" s="9"/>
      <c r="AV51" s="9"/>
      <c r="AW51" s="9"/>
      <c r="AX51" s="9"/>
      <c r="AY51" s="9"/>
    </row>
    <row r="52" spans="1:51" ht="14.25">
      <c r="A52" s="15"/>
      <c r="B52" s="567"/>
      <c r="C52" s="608"/>
      <c r="D52" s="608"/>
      <c r="E52" s="608"/>
      <c r="F52" s="608"/>
      <c r="G52" s="29" t="s">
        <v>266</v>
      </c>
      <c r="H52" s="30">
        <v>2</v>
      </c>
      <c r="I52" s="31" t="s">
        <v>9</v>
      </c>
      <c r="J52" s="32">
        <v>1</v>
      </c>
      <c r="K52" s="29" t="s">
        <v>266</v>
      </c>
      <c r="L52" s="30">
        <v>7</v>
      </c>
      <c r="M52" s="31" t="s">
        <v>9</v>
      </c>
      <c r="N52" s="32">
        <v>2</v>
      </c>
      <c r="O52" s="580"/>
      <c r="P52" s="581"/>
      <c r="Q52" s="581"/>
      <c r="R52" s="582"/>
      <c r="S52" s="29" t="s">
        <v>266</v>
      </c>
      <c r="T52" s="30">
        <v>1</v>
      </c>
      <c r="U52" s="31" t="s">
        <v>9</v>
      </c>
      <c r="V52" s="32">
        <v>0</v>
      </c>
      <c r="W52" s="33">
        <v>9</v>
      </c>
      <c r="X52" s="34">
        <f>T52+L52+H52</f>
        <v>10</v>
      </c>
      <c r="Y52" s="34">
        <f>V52+N52+J52</f>
        <v>3</v>
      </c>
      <c r="Z52" s="35">
        <f>X52-Y52</f>
        <v>7</v>
      </c>
      <c r="AA52" s="557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9"/>
      <c r="AV52" s="9"/>
      <c r="AW52" s="9"/>
      <c r="AX52" s="9"/>
      <c r="AY52" s="9"/>
    </row>
    <row r="53" spans="1:51" ht="14.25">
      <c r="A53" s="15"/>
      <c r="B53" s="566">
        <v>20</v>
      </c>
      <c r="C53" s="597" t="s">
        <v>209</v>
      </c>
      <c r="D53" s="569"/>
      <c r="E53" s="569"/>
      <c r="F53" s="570"/>
      <c r="G53" s="586" t="s">
        <v>48</v>
      </c>
      <c r="H53" s="587"/>
      <c r="I53" s="587"/>
      <c r="J53" s="588"/>
      <c r="K53" s="601" t="s">
        <v>225</v>
      </c>
      <c r="L53" s="602"/>
      <c r="M53" s="602"/>
      <c r="N53" s="603"/>
      <c r="O53" s="601" t="s">
        <v>50</v>
      </c>
      <c r="P53" s="602"/>
      <c r="Q53" s="602"/>
      <c r="R53" s="603"/>
      <c r="S53" s="577"/>
      <c r="T53" s="578"/>
      <c r="U53" s="578"/>
      <c r="V53" s="579"/>
      <c r="W53" s="33"/>
      <c r="X53" s="34"/>
      <c r="Y53" s="34"/>
      <c r="Z53" s="35"/>
      <c r="AA53" s="556">
        <v>3</v>
      </c>
      <c r="AB53" s="10"/>
      <c r="AC53" s="7"/>
      <c r="AD53" s="26"/>
      <c r="AE53" s="7"/>
      <c r="AF53" s="7"/>
      <c r="AG53" s="26"/>
      <c r="AH53" s="7"/>
      <c r="AI53" s="7"/>
      <c r="AJ53" s="7"/>
      <c r="AK53" s="19"/>
      <c r="AL53" s="20"/>
      <c r="AM53" s="7"/>
      <c r="AN53" s="21"/>
      <c r="AO53" s="19"/>
      <c r="AP53" s="20"/>
      <c r="AQ53" s="7"/>
      <c r="AR53" s="21"/>
      <c r="AS53" s="22"/>
      <c r="AT53" s="10"/>
      <c r="AU53" s="10"/>
      <c r="AV53" s="10"/>
      <c r="AW53" s="10"/>
      <c r="AX53" s="119"/>
      <c r="AY53" s="10"/>
    </row>
    <row r="54" spans="1:51" ht="15" thickBot="1">
      <c r="A54" s="15"/>
      <c r="B54" s="596"/>
      <c r="C54" s="598"/>
      <c r="D54" s="599"/>
      <c r="E54" s="599"/>
      <c r="F54" s="600"/>
      <c r="G54" s="37" t="s">
        <v>267</v>
      </c>
      <c r="H54" s="38">
        <v>1</v>
      </c>
      <c r="I54" s="39" t="s">
        <v>9</v>
      </c>
      <c r="J54" s="40">
        <v>8</v>
      </c>
      <c r="K54" s="37" t="s">
        <v>35</v>
      </c>
      <c r="L54" s="38">
        <v>3</v>
      </c>
      <c r="M54" s="39" t="s">
        <v>9</v>
      </c>
      <c r="N54" s="40">
        <v>2</v>
      </c>
      <c r="O54" s="37" t="s">
        <v>267</v>
      </c>
      <c r="P54" s="38">
        <v>0</v>
      </c>
      <c r="Q54" s="39" t="s">
        <v>9</v>
      </c>
      <c r="R54" s="40">
        <v>1</v>
      </c>
      <c r="S54" s="604"/>
      <c r="T54" s="605"/>
      <c r="U54" s="605"/>
      <c r="V54" s="606"/>
      <c r="W54" s="41">
        <v>3</v>
      </c>
      <c r="X54" s="42">
        <f>P54+L54+H54</f>
        <v>4</v>
      </c>
      <c r="Y54" s="42">
        <f>R54+N54+J54</f>
        <v>11</v>
      </c>
      <c r="Z54" s="43">
        <f>X54-Y54</f>
        <v>-7</v>
      </c>
      <c r="AA54" s="607"/>
      <c r="AB54" s="10"/>
      <c r="AC54" s="7"/>
      <c r="AD54" s="26"/>
      <c r="AE54" s="7"/>
      <c r="AF54" s="7"/>
      <c r="AG54" s="26"/>
      <c r="AH54" s="7"/>
      <c r="AI54" s="7"/>
      <c r="AJ54" s="7"/>
      <c r="AK54" s="19"/>
      <c r="AL54" s="20"/>
      <c r="AM54" s="7"/>
      <c r="AN54" s="21"/>
      <c r="AO54" s="19"/>
      <c r="AP54" s="20"/>
      <c r="AQ54" s="7"/>
      <c r="AR54" s="21"/>
      <c r="AS54" s="22"/>
      <c r="AT54" s="10"/>
      <c r="AU54" s="10"/>
      <c r="AV54" s="10"/>
      <c r="AW54" s="10"/>
      <c r="AX54" s="119"/>
      <c r="AY54" s="10"/>
    </row>
    <row r="55" spans="1:51" ht="14.25" thickBot="1">
      <c r="A55" s="44"/>
      <c r="B55" s="17"/>
      <c r="C55" s="17"/>
      <c r="D55" s="17"/>
      <c r="E55" s="17"/>
      <c r="F55" s="45"/>
      <c r="G55" s="10"/>
      <c r="H55" s="10"/>
      <c r="I55" s="10"/>
      <c r="J55" s="45"/>
      <c r="K55" s="10"/>
      <c r="L55" s="10"/>
      <c r="M55" s="10"/>
      <c r="N55" s="45"/>
      <c r="O55" s="10"/>
      <c r="P55" s="10"/>
      <c r="Q55" s="10"/>
      <c r="R55" s="45"/>
      <c r="S55" s="10"/>
      <c r="T55" s="10"/>
      <c r="U55" s="10"/>
      <c r="V55" s="46"/>
      <c r="W55" s="46"/>
      <c r="X55" s="46"/>
      <c r="Y55" s="46"/>
      <c r="Z55" s="46"/>
      <c r="AA55" s="46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ht="15" thickBot="1">
      <c r="A56" s="14"/>
      <c r="B56" s="559" t="s">
        <v>45</v>
      </c>
      <c r="C56" s="560"/>
      <c r="D56" s="560"/>
      <c r="E56" s="560"/>
      <c r="F56" s="561"/>
      <c r="G56" s="562" t="str">
        <f>C57</f>
        <v>高島平　A</v>
      </c>
      <c r="H56" s="563"/>
      <c r="I56" s="563"/>
      <c r="J56" s="564"/>
      <c r="K56" s="562" t="str">
        <f>C59</f>
        <v>リトル</v>
      </c>
      <c r="L56" s="563"/>
      <c r="M56" s="563"/>
      <c r="N56" s="564"/>
      <c r="O56" s="562" t="str">
        <f>C61</f>
        <v>桜川　（あ）</v>
      </c>
      <c r="P56" s="563"/>
      <c r="Q56" s="563"/>
      <c r="R56" s="564"/>
      <c r="S56" s="562" t="str">
        <f>C63</f>
        <v>シルバーフォックス</v>
      </c>
      <c r="T56" s="563"/>
      <c r="U56" s="563"/>
      <c r="V56" s="564"/>
      <c r="W56" s="24" t="s">
        <v>4</v>
      </c>
      <c r="X56" s="24" t="s">
        <v>5</v>
      </c>
      <c r="Y56" s="24" t="s">
        <v>6</v>
      </c>
      <c r="Z56" s="24" t="s">
        <v>7</v>
      </c>
      <c r="AA56" s="25" t="s">
        <v>8</v>
      </c>
      <c r="AB56" s="26"/>
      <c r="AC56" s="7"/>
      <c r="AD56" s="7"/>
      <c r="AE56" s="7"/>
      <c r="AF56" s="19"/>
      <c r="AG56" s="20"/>
      <c r="AH56" s="7"/>
      <c r="AI56" s="21"/>
      <c r="AJ56" s="19"/>
      <c r="AK56" s="20"/>
      <c r="AL56" s="7"/>
      <c r="AM56" s="21"/>
      <c r="AN56" s="22"/>
      <c r="AO56" s="10"/>
      <c r="AP56" s="10"/>
      <c r="AQ56" s="10"/>
      <c r="AR56" s="10"/>
      <c r="AS56" s="119"/>
      <c r="AT56" s="10"/>
      <c r="AU56" s="9"/>
      <c r="AV56" s="9"/>
      <c r="AW56" s="9"/>
      <c r="AX56" s="9"/>
      <c r="AY56" s="9"/>
    </row>
    <row r="57" spans="1:51" ht="15" thickTop="1">
      <c r="A57" s="14"/>
      <c r="B57" s="612">
        <v>21</v>
      </c>
      <c r="C57" s="614" t="s">
        <v>131</v>
      </c>
      <c r="D57" s="615"/>
      <c r="E57" s="615"/>
      <c r="F57" s="616"/>
      <c r="G57" s="590"/>
      <c r="H57" s="591"/>
      <c r="I57" s="591"/>
      <c r="J57" s="592"/>
      <c r="K57" s="389" t="str">
        <f>G59</f>
        <v>A-2</v>
      </c>
      <c r="L57" s="390"/>
      <c r="M57" s="390"/>
      <c r="N57" s="391"/>
      <c r="O57" s="389" t="str">
        <f>G61</f>
        <v>A-6</v>
      </c>
      <c r="P57" s="390"/>
      <c r="Q57" s="390"/>
      <c r="R57" s="391"/>
      <c r="S57" s="389" t="str">
        <f>G63</f>
        <v>A-4</v>
      </c>
      <c r="T57" s="390"/>
      <c r="U57" s="390"/>
      <c r="V57" s="391"/>
      <c r="W57" s="27"/>
      <c r="X57" s="27"/>
      <c r="Y57" s="27"/>
      <c r="Z57" s="28"/>
      <c r="AA57" s="565">
        <v>1</v>
      </c>
      <c r="AB57" s="26"/>
      <c r="AC57" s="7"/>
      <c r="AD57" s="7"/>
      <c r="AE57" s="7"/>
      <c r="AF57" s="19"/>
      <c r="AG57" s="20"/>
      <c r="AH57" s="7"/>
      <c r="AI57" s="21"/>
      <c r="AJ57" s="19"/>
      <c r="AK57" s="20"/>
      <c r="AL57" s="7"/>
      <c r="AM57" s="21"/>
      <c r="AN57" s="22"/>
      <c r="AO57" s="10"/>
      <c r="AP57" s="10"/>
      <c r="AQ57" s="10"/>
      <c r="AR57" s="10"/>
      <c r="AS57" s="119"/>
      <c r="AT57" s="10"/>
      <c r="AU57" s="9"/>
      <c r="AV57" s="9"/>
      <c r="AW57" s="9"/>
      <c r="AX57" s="9"/>
      <c r="AY57" s="9"/>
    </row>
    <row r="58" spans="1:51" ht="14.25">
      <c r="A58" s="15"/>
      <c r="B58" s="613"/>
      <c r="C58" s="617"/>
      <c r="D58" s="618"/>
      <c r="E58" s="618"/>
      <c r="F58" s="619"/>
      <c r="G58" s="580"/>
      <c r="H58" s="581"/>
      <c r="I58" s="581"/>
      <c r="J58" s="582"/>
      <c r="K58" s="29" t="s">
        <v>266</v>
      </c>
      <c r="L58" s="30">
        <v>11</v>
      </c>
      <c r="M58" s="31" t="s">
        <v>9</v>
      </c>
      <c r="N58" s="32">
        <v>0</v>
      </c>
      <c r="O58" s="29" t="s">
        <v>270</v>
      </c>
      <c r="P58" s="30">
        <v>5</v>
      </c>
      <c r="Q58" s="31" t="s">
        <v>9</v>
      </c>
      <c r="R58" s="32">
        <v>0</v>
      </c>
      <c r="S58" s="29" t="s">
        <v>268</v>
      </c>
      <c r="T58" s="30">
        <v>8</v>
      </c>
      <c r="U58" s="31" t="s">
        <v>9</v>
      </c>
      <c r="V58" s="32">
        <v>0</v>
      </c>
      <c r="W58" s="33">
        <v>9</v>
      </c>
      <c r="X58" s="34">
        <f>T58+P58+L58</f>
        <v>24</v>
      </c>
      <c r="Y58" s="34">
        <f>V58+R58+N58</f>
        <v>0</v>
      </c>
      <c r="Z58" s="35">
        <f>X58-Y58</f>
        <v>24</v>
      </c>
      <c r="AA58" s="557"/>
      <c r="AB58" s="19"/>
      <c r="AC58" s="20"/>
      <c r="AD58" s="7"/>
      <c r="AE58" s="21"/>
      <c r="AF58" s="26"/>
      <c r="AG58" s="7"/>
      <c r="AH58" s="7"/>
      <c r="AI58" s="7"/>
      <c r="AJ58" s="19"/>
      <c r="AK58" s="20"/>
      <c r="AL58" s="7"/>
      <c r="AM58" s="21"/>
      <c r="AN58" s="22"/>
      <c r="AO58" s="10"/>
      <c r="AP58" s="10"/>
      <c r="AQ58" s="10"/>
      <c r="AR58" s="10"/>
      <c r="AS58" s="119"/>
      <c r="AT58" s="10"/>
      <c r="AU58" s="9"/>
      <c r="AV58" s="9"/>
      <c r="AW58" s="9"/>
      <c r="AX58" s="9"/>
      <c r="AY58" s="9"/>
    </row>
    <row r="59" spans="1:51" ht="14.25">
      <c r="A59" s="15"/>
      <c r="B59" s="620">
        <v>22</v>
      </c>
      <c r="C59" s="622" t="s">
        <v>132</v>
      </c>
      <c r="D59" s="623"/>
      <c r="E59" s="623"/>
      <c r="F59" s="624"/>
      <c r="G59" s="601" t="s">
        <v>58</v>
      </c>
      <c r="H59" s="602"/>
      <c r="I59" s="602"/>
      <c r="J59" s="603"/>
      <c r="K59" s="577"/>
      <c r="L59" s="578"/>
      <c r="M59" s="578"/>
      <c r="N59" s="579"/>
      <c r="O59" s="586" t="str">
        <f>K61</f>
        <v>B-4</v>
      </c>
      <c r="P59" s="587"/>
      <c r="Q59" s="587"/>
      <c r="R59" s="588"/>
      <c r="S59" s="586" t="str">
        <f>K63</f>
        <v>B-6</v>
      </c>
      <c r="T59" s="587"/>
      <c r="U59" s="587"/>
      <c r="V59" s="588"/>
      <c r="W59" s="33"/>
      <c r="X59" s="34"/>
      <c r="Y59" s="34"/>
      <c r="Z59" s="35"/>
      <c r="AA59" s="556">
        <v>4</v>
      </c>
      <c r="AB59" s="19"/>
      <c r="AC59" s="20"/>
      <c r="AD59" s="7"/>
      <c r="AE59" s="21"/>
      <c r="AF59" s="26"/>
      <c r="AG59" s="7"/>
      <c r="AH59" s="7"/>
      <c r="AI59" s="7"/>
      <c r="AJ59" s="19"/>
      <c r="AK59" s="20"/>
      <c r="AL59" s="7"/>
      <c r="AM59" s="21"/>
      <c r="AN59" s="22"/>
      <c r="AO59" s="10"/>
      <c r="AP59" s="10"/>
      <c r="AQ59" s="10"/>
      <c r="AR59" s="10"/>
      <c r="AS59" s="119"/>
      <c r="AT59" s="10"/>
      <c r="AU59" s="9"/>
      <c r="AV59" s="9"/>
      <c r="AW59" s="9"/>
      <c r="AX59" s="9"/>
      <c r="AY59" s="9"/>
    </row>
    <row r="60" spans="1:51" ht="14.25">
      <c r="A60" s="15"/>
      <c r="B60" s="613"/>
      <c r="C60" s="617"/>
      <c r="D60" s="618"/>
      <c r="E60" s="618"/>
      <c r="F60" s="619"/>
      <c r="G60" s="29" t="s">
        <v>267</v>
      </c>
      <c r="H60" s="30">
        <v>0</v>
      </c>
      <c r="I60" s="31" t="s">
        <v>9</v>
      </c>
      <c r="J60" s="32">
        <v>11</v>
      </c>
      <c r="K60" s="580"/>
      <c r="L60" s="581"/>
      <c r="M60" s="581"/>
      <c r="N60" s="582"/>
      <c r="O60" s="29" t="s">
        <v>269</v>
      </c>
      <c r="P60" s="30">
        <v>0</v>
      </c>
      <c r="Q60" s="31" t="s">
        <v>9</v>
      </c>
      <c r="R60" s="32">
        <v>7</v>
      </c>
      <c r="S60" s="29" t="s">
        <v>269</v>
      </c>
      <c r="T60" s="30">
        <v>0</v>
      </c>
      <c r="U60" s="31" t="s">
        <v>9</v>
      </c>
      <c r="V60" s="32">
        <v>12</v>
      </c>
      <c r="W60" s="33">
        <v>0</v>
      </c>
      <c r="X60" s="33">
        <f>T60+P60+H60</f>
        <v>0</v>
      </c>
      <c r="Y60" s="34">
        <f>V60+R60+J60</f>
        <v>30</v>
      </c>
      <c r="Z60" s="35">
        <f>X60-Y60</f>
        <v>-30</v>
      </c>
      <c r="AA60" s="557"/>
      <c r="AB60" s="19"/>
      <c r="AC60" s="20"/>
      <c r="AD60" s="7"/>
      <c r="AE60" s="21"/>
      <c r="AF60" s="19"/>
      <c r="AG60" s="20"/>
      <c r="AH60" s="7"/>
      <c r="AI60" s="21"/>
      <c r="AJ60" s="26"/>
      <c r="AK60" s="7"/>
      <c r="AL60" s="7"/>
      <c r="AM60" s="7"/>
      <c r="AN60" s="22"/>
      <c r="AO60" s="10"/>
      <c r="AP60" s="10"/>
      <c r="AQ60" s="10"/>
      <c r="AR60" s="10"/>
      <c r="AS60" s="119"/>
      <c r="AT60" s="10"/>
      <c r="AU60" s="9"/>
      <c r="AV60" s="9"/>
      <c r="AW60" s="9"/>
      <c r="AX60" s="9"/>
      <c r="AY60" s="9"/>
    </row>
    <row r="61" spans="1:51" ht="14.25">
      <c r="A61" s="15"/>
      <c r="B61" s="620">
        <v>23</v>
      </c>
      <c r="C61" s="622" t="s">
        <v>135</v>
      </c>
      <c r="D61" s="623"/>
      <c r="E61" s="623"/>
      <c r="F61" s="624"/>
      <c r="G61" s="586" t="s">
        <v>59</v>
      </c>
      <c r="H61" s="587"/>
      <c r="I61" s="587"/>
      <c r="J61" s="588"/>
      <c r="K61" s="601" t="s">
        <v>110</v>
      </c>
      <c r="L61" s="602"/>
      <c r="M61" s="602"/>
      <c r="N61" s="603"/>
      <c r="O61" s="577"/>
      <c r="P61" s="578"/>
      <c r="Q61" s="578"/>
      <c r="R61" s="579"/>
      <c r="S61" s="586" t="str">
        <f>O63</f>
        <v>B-2</v>
      </c>
      <c r="T61" s="587"/>
      <c r="U61" s="587"/>
      <c r="V61" s="588"/>
      <c r="W61" s="33"/>
      <c r="X61" s="34"/>
      <c r="Y61" s="34"/>
      <c r="Z61" s="35"/>
      <c r="AA61" s="556">
        <v>3</v>
      </c>
      <c r="AB61" s="19"/>
      <c r="AC61" s="20"/>
      <c r="AD61" s="7"/>
      <c r="AE61" s="21"/>
      <c r="AF61" s="19"/>
      <c r="AG61" s="20"/>
      <c r="AH61" s="7"/>
      <c r="AI61" s="21"/>
      <c r="AJ61" s="26"/>
      <c r="AK61" s="7"/>
      <c r="AL61" s="7"/>
      <c r="AM61" s="7"/>
      <c r="AN61" s="22"/>
      <c r="AO61" s="10"/>
      <c r="AP61" s="10"/>
      <c r="AQ61" s="10"/>
      <c r="AR61" s="10"/>
      <c r="AS61" s="119"/>
      <c r="AT61" s="10"/>
      <c r="AU61" s="9"/>
      <c r="AV61" s="9"/>
      <c r="AW61" s="9"/>
      <c r="AX61" s="9"/>
      <c r="AY61" s="9"/>
    </row>
    <row r="62" spans="1:51" ht="14.25">
      <c r="A62" s="15"/>
      <c r="B62" s="613"/>
      <c r="C62" s="617"/>
      <c r="D62" s="618"/>
      <c r="E62" s="618"/>
      <c r="F62" s="619"/>
      <c r="G62" s="29" t="s">
        <v>34</v>
      </c>
      <c r="H62" s="30">
        <v>0</v>
      </c>
      <c r="I62" s="31" t="s">
        <v>9</v>
      </c>
      <c r="J62" s="32">
        <v>5</v>
      </c>
      <c r="K62" s="29" t="s">
        <v>35</v>
      </c>
      <c r="L62" s="30">
        <v>7</v>
      </c>
      <c r="M62" s="31" t="s">
        <v>9</v>
      </c>
      <c r="N62" s="32">
        <v>0</v>
      </c>
      <c r="O62" s="580"/>
      <c r="P62" s="581"/>
      <c r="Q62" s="581"/>
      <c r="R62" s="582"/>
      <c r="S62" s="29" t="s">
        <v>265</v>
      </c>
      <c r="T62" s="30">
        <v>2</v>
      </c>
      <c r="U62" s="31" t="s">
        <v>9</v>
      </c>
      <c r="V62" s="32">
        <v>2</v>
      </c>
      <c r="W62" s="33">
        <v>4</v>
      </c>
      <c r="X62" s="34">
        <f>T62+L62+H62</f>
        <v>9</v>
      </c>
      <c r="Y62" s="34">
        <f>V62+N62+J62</f>
        <v>7</v>
      </c>
      <c r="Z62" s="35">
        <f>X62-Y62</f>
        <v>2</v>
      </c>
      <c r="AA62" s="557"/>
      <c r="AB62" s="10"/>
      <c r="AC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9"/>
      <c r="AV62" s="9"/>
      <c r="AW62" s="9"/>
      <c r="AX62" s="9"/>
      <c r="AY62" s="9"/>
    </row>
    <row r="63" spans="1:51" ht="14.25">
      <c r="A63" s="15"/>
      <c r="B63" s="620">
        <v>24</v>
      </c>
      <c r="C63" s="622" t="s">
        <v>133</v>
      </c>
      <c r="D63" s="623"/>
      <c r="E63" s="623"/>
      <c r="F63" s="624"/>
      <c r="G63" s="586" t="s">
        <v>60</v>
      </c>
      <c r="H63" s="587"/>
      <c r="I63" s="587"/>
      <c r="J63" s="588"/>
      <c r="K63" s="601" t="s">
        <v>62</v>
      </c>
      <c r="L63" s="602"/>
      <c r="M63" s="602"/>
      <c r="N63" s="603"/>
      <c r="O63" s="601" t="s">
        <v>224</v>
      </c>
      <c r="P63" s="602"/>
      <c r="Q63" s="602"/>
      <c r="R63" s="603"/>
      <c r="S63" s="577"/>
      <c r="T63" s="578"/>
      <c r="U63" s="578"/>
      <c r="V63" s="579"/>
      <c r="W63" s="33"/>
      <c r="X63" s="34"/>
      <c r="Y63" s="34"/>
      <c r="Z63" s="35"/>
      <c r="AA63" s="556">
        <v>2</v>
      </c>
      <c r="AB63" s="10"/>
      <c r="AC63" s="7"/>
      <c r="AD63" s="26"/>
      <c r="AE63" s="7"/>
      <c r="AF63" s="7"/>
      <c r="AG63" s="26"/>
      <c r="AH63" s="7"/>
      <c r="AI63" s="7"/>
      <c r="AJ63" s="7"/>
      <c r="AK63" s="19"/>
      <c r="AL63" s="20"/>
      <c r="AM63" s="7"/>
      <c r="AN63" s="21"/>
      <c r="AO63" s="19"/>
      <c r="AP63" s="20"/>
      <c r="AQ63" s="7"/>
      <c r="AR63" s="21"/>
      <c r="AS63" s="22"/>
      <c r="AT63" s="10"/>
      <c r="AU63" s="10"/>
      <c r="AV63" s="10"/>
      <c r="AW63" s="10"/>
      <c r="AX63" s="119"/>
      <c r="AY63" s="10"/>
    </row>
    <row r="64" spans="1:51" ht="15" thickBot="1">
      <c r="A64" s="15"/>
      <c r="B64" s="621"/>
      <c r="C64" s="625"/>
      <c r="D64" s="626"/>
      <c r="E64" s="626"/>
      <c r="F64" s="627"/>
      <c r="G64" s="37" t="s">
        <v>267</v>
      </c>
      <c r="H64" s="38">
        <v>0</v>
      </c>
      <c r="I64" s="39" t="s">
        <v>9</v>
      </c>
      <c r="J64" s="40">
        <v>8</v>
      </c>
      <c r="K64" s="37" t="s">
        <v>271</v>
      </c>
      <c r="L64" s="38">
        <v>12</v>
      </c>
      <c r="M64" s="39" t="s">
        <v>9</v>
      </c>
      <c r="N64" s="40">
        <v>0</v>
      </c>
      <c r="O64" s="37" t="s">
        <v>265</v>
      </c>
      <c r="P64" s="38">
        <v>2</v>
      </c>
      <c r="Q64" s="39" t="s">
        <v>9</v>
      </c>
      <c r="R64" s="40">
        <v>2</v>
      </c>
      <c r="S64" s="604"/>
      <c r="T64" s="605"/>
      <c r="U64" s="605"/>
      <c r="V64" s="606"/>
      <c r="W64" s="41">
        <v>4</v>
      </c>
      <c r="X64" s="42">
        <f>P64+L64+H64</f>
        <v>14</v>
      </c>
      <c r="Y64" s="42">
        <f>R64+N64+J64</f>
        <v>10</v>
      </c>
      <c r="Z64" s="43">
        <f>X64-Y64</f>
        <v>4</v>
      </c>
      <c r="AA64" s="607"/>
      <c r="AB64" s="10"/>
      <c r="AC64" s="7"/>
      <c r="AD64" s="26"/>
      <c r="AE64" s="7"/>
      <c r="AF64" s="7"/>
      <c r="AG64" s="26"/>
      <c r="AH64" s="7"/>
      <c r="AI64" s="7"/>
      <c r="AJ64" s="7"/>
      <c r="AK64" s="19"/>
      <c r="AL64" s="20"/>
      <c r="AM64" s="7"/>
      <c r="AN64" s="21"/>
      <c r="AO64" s="19"/>
      <c r="AP64" s="20"/>
      <c r="AQ64" s="7"/>
      <c r="AR64" s="21"/>
      <c r="AS64" s="22"/>
      <c r="AT64" s="10"/>
      <c r="AU64" s="10"/>
      <c r="AV64" s="10"/>
      <c r="AW64" s="10"/>
      <c r="AX64" s="119"/>
      <c r="AY64" s="10"/>
    </row>
    <row r="65" spans="1:55" ht="15" thickBot="1">
      <c r="A65" s="15"/>
      <c r="B65" s="46"/>
      <c r="C65" s="7"/>
      <c r="D65" s="7"/>
      <c r="E65" s="7"/>
      <c r="F65" s="7"/>
      <c r="G65" s="19"/>
      <c r="H65" s="47"/>
      <c r="I65" s="119"/>
      <c r="J65" s="48"/>
      <c r="K65" s="19"/>
      <c r="L65" s="47"/>
      <c r="M65" s="119"/>
      <c r="N65" s="48"/>
      <c r="O65" s="119"/>
      <c r="P65" s="119"/>
      <c r="Q65" s="119"/>
      <c r="R65" s="119"/>
      <c r="S65" s="22"/>
      <c r="T65" s="10"/>
      <c r="U65" s="10"/>
      <c r="V65" s="10"/>
      <c r="W65" s="7"/>
      <c r="X65" s="7"/>
      <c r="Y65" s="36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9"/>
      <c r="AR65" s="9"/>
      <c r="AS65" s="9"/>
      <c r="AT65" s="9"/>
      <c r="AU65" s="9"/>
      <c r="AV65" s="9"/>
      <c r="AW65" s="9"/>
      <c r="AX65" s="9"/>
      <c r="AY65" s="9"/>
    </row>
    <row r="66" spans="1:55" ht="15" thickBot="1">
      <c r="A66" s="14"/>
      <c r="B66" s="559" t="s">
        <v>46</v>
      </c>
      <c r="C66" s="560"/>
      <c r="D66" s="560"/>
      <c r="E66" s="560"/>
      <c r="F66" s="561"/>
      <c r="G66" s="562" t="str">
        <f>C67</f>
        <v>ビートル</v>
      </c>
      <c r="H66" s="563"/>
      <c r="I66" s="563"/>
      <c r="J66" s="564"/>
      <c r="K66" s="562" t="str">
        <f>C69</f>
        <v>アミーゴ</v>
      </c>
      <c r="L66" s="563"/>
      <c r="M66" s="563"/>
      <c r="N66" s="564"/>
      <c r="O66" s="562" t="str">
        <f>C71</f>
        <v>北前野</v>
      </c>
      <c r="P66" s="563"/>
      <c r="Q66" s="563"/>
      <c r="R66" s="564"/>
      <c r="S66" s="562" t="str">
        <f>C73</f>
        <v>徳丸</v>
      </c>
      <c r="T66" s="563"/>
      <c r="U66" s="563"/>
      <c r="V66" s="564"/>
      <c r="W66" s="24" t="s">
        <v>4</v>
      </c>
      <c r="X66" s="24" t="s">
        <v>5</v>
      </c>
      <c r="Y66" s="24" t="s">
        <v>6</v>
      </c>
      <c r="Z66" s="24" t="s">
        <v>7</v>
      </c>
      <c r="AA66" s="25" t="s">
        <v>8</v>
      </c>
      <c r="AB66" s="26"/>
      <c r="AC66" s="7"/>
      <c r="AD66" s="7"/>
      <c r="AE66" s="7"/>
      <c r="AF66" s="19"/>
      <c r="AG66" s="20"/>
      <c r="AH66" s="7"/>
      <c r="AI66" s="21"/>
      <c r="AJ66" s="19"/>
      <c r="AK66" s="20"/>
      <c r="AL66" s="7"/>
      <c r="AM66" s="21"/>
      <c r="AN66" s="22"/>
      <c r="AO66" s="10"/>
      <c r="AP66" s="10"/>
      <c r="AQ66" s="10"/>
      <c r="AR66" s="10"/>
      <c r="AS66" s="119"/>
      <c r="AT66" s="10"/>
      <c r="AU66" s="9"/>
      <c r="AV66" s="9"/>
      <c r="AW66" s="9"/>
      <c r="AX66" s="9"/>
      <c r="AY66" s="9"/>
    </row>
    <row r="67" spans="1:55" ht="15" thickTop="1">
      <c r="A67" s="14"/>
      <c r="B67" s="612">
        <v>25</v>
      </c>
      <c r="C67" s="634" t="s">
        <v>136</v>
      </c>
      <c r="D67" s="635"/>
      <c r="E67" s="635"/>
      <c r="F67" s="636"/>
      <c r="G67" s="590"/>
      <c r="H67" s="591"/>
      <c r="I67" s="591"/>
      <c r="J67" s="592"/>
      <c r="K67" s="389" t="str">
        <f>G69</f>
        <v>Ｃ-1</v>
      </c>
      <c r="L67" s="390"/>
      <c r="M67" s="390"/>
      <c r="N67" s="391"/>
      <c r="O67" s="389" t="str">
        <f>G71</f>
        <v>Ｃ-3</v>
      </c>
      <c r="P67" s="390"/>
      <c r="Q67" s="390"/>
      <c r="R67" s="391"/>
      <c r="S67" s="389" t="str">
        <f>G73</f>
        <v>Ｃ-5</v>
      </c>
      <c r="T67" s="390"/>
      <c r="U67" s="390"/>
      <c r="V67" s="391"/>
      <c r="W67" s="27"/>
      <c r="X67" s="27"/>
      <c r="Y67" s="27"/>
      <c r="Z67" s="28"/>
      <c r="AA67" s="565">
        <v>1</v>
      </c>
      <c r="AB67" s="26"/>
      <c r="AC67" s="7"/>
      <c r="AD67" s="7"/>
      <c r="AE67" s="7"/>
      <c r="AF67" s="19"/>
      <c r="AG67" s="20"/>
      <c r="AH67" s="7"/>
      <c r="AI67" s="21"/>
      <c r="AJ67" s="19"/>
      <c r="AK67" s="20"/>
      <c r="AL67" s="7"/>
      <c r="AM67" s="21"/>
      <c r="AN67" s="22"/>
      <c r="AO67" s="10"/>
      <c r="AP67" s="10"/>
      <c r="AQ67" s="10"/>
      <c r="AR67" s="10"/>
      <c r="AS67" s="119"/>
      <c r="AT67" s="10"/>
      <c r="AU67" s="9"/>
      <c r="AV67" s="9"/>
      <c r="AW67" s="9"/>
      <c r="AX67" s="9"/>
      <c r="AY67" s="9"/>
    </row>
    <row r="68" spans="1:55" ht="14.25">
      <c r="A68" s="15"/>
      <c r="B68" s="613"/>
      <c r="C68" s="628"/>
      <c r="D68" s="629"/>
      <c r="E68" s="629"/>
      <c r="F68" s="630"/>
      <c r="G68" s="580"/>
      <c r="H68" s="581"/>
      <c r="I68" s="581"/>
      <c r="J68" s="582"/>
      <c r="K68" s="29" t="s">
        <v>266</v>
      </c>
      <c r="L68" s="30">
        <v>5</v>
      </c>
      <c r="M68" s="31" t="s">
        <v>9</v>
      </c>
      <c r="N68" s="32">
        <v>3</v>
      </c>
      <c r="O68" s="29" t="s">
        <v>267</v>
      </c>
      <c r="P68" s="30">
        <v>1</v>
      </c>
      <c r="Q68" s="31" t="s">
        <v>9</v>
      </c>
      <c r="R68" s="32">
        <v>2</v>
      </c>
      <c r="S68" s="29" t="s">
        <v>266</v>
      </c>
      <c r="T68" s="30">
        <v>4</v>
      </c>
      <c r="U68" s="31" t="s">
        <v>9</v>
      </c>
      <c r="V68" s="32">
        <v>1</v>
      </c>
      <c r="W68" s="33">
        <v>6</v>
      </c>
      <c r="X68" s="34">
        <f>T68+P68+L68</f>
        <v>10</v>
      </c>
      <c r="Y68" s="34">
        <f>V68+R68+N68</f>
        <v>6</v>
      </c>
      <c r="Z68" s="35">
        <f>X68-Y68</f>
        <v>4</v>
      </c>
      <c r="AA68" s="557"/>
      <c r="AB68" s="19"/>
      <c r="AC68" s="20"/>
      <c r="AD68" s="7"/>
      <c r="AE68" s="21"/>
      <c r="AF68" s="26"/>
      <c r="AG68" s="7"/>
      <c r="AH68" s="7"/>
      <c r="AI68" s="7"/>
      <c r="AJ68" s="19"/>
      <c r="AK68" s="20"/>
      <c r="AL68" s="7"/>
      <c r="AM68" s="21"/>
      <c r="AN68" s="22"/>
      <c r="AO68" s="10"/>
      <c r="AP68" s="10"/>
      <c r="AQ68" s="10"/>
      <c r="AR68" s="10"/>
      <c r="AS68" s="119"/>
      <c r="AT68" s="10"/>
      <c r="AU68" s="9"/>
      <c r="AV68" s="9"/>
      <c r="AW68" s="9"/>
      <c r="AX68" s="9"/>
      <c r="AY68" s="9"/>
    </row>
    <row r="69" spans="1:55" ht="14.25">
      <c r="A69" s="15"/>
      <c r="B69" s="620">
        <v>26</v>
      </c>
      <c r="C69" s="628" t="s">
        <v>119</v>
      </c>
      <c r="D69" s="629"/>
      <c r="E69" s="629"/>
      <c r="F69" s="630"/>
      <c r="G69" s="601" t="s">
        <v>231</v>
      </c>
      <c r="H69" s="602"/>
      <c r="I69" s="602"/>
      <c r="J69" s="603"/>
      <c r="K69" s="577"/>
      <c r="L69" s="578"/>
      <c r="M69" s="578"/>
      <c r="N69" s="579"/>
      <c r="O69" s="586" t="str">
        <f>K71</f>
        <v>Ｄ-5</v>
      </c>
      <c r="P69" s="587"/>
      <c r="Q69" s="587"/>
      <c r="R69" s="588"/>
      <c r="S69" s="586" t="str">
        <f>K73</f>
        <v>Ｄ-3</v>
      </c>
      <c r="T69" s="587"/>
      <c r="U69" s="587"/>
      <c r="V69" s="588"/>
      <c r="W69" s="33"/>
      <c r="X69" s="34"/>
      <c r="Y69" s="34"/>
      <c r="Z69" s="35"/>
      <c r="AA69" s="556">
        <v>2</v>
      </c>
      <c r="AB69" s="19"/>
      <c r="AC69" s="20"/>
      <c r="AD69" s="7"/>
      <c r="AE69" s="21"/>
      <c r="AF69" s="26"/>
      <c r="AG69" s="7"/>
      <c r="AH69" s="7"/>
      <c r="AI69" s="7"/>
      <c r="AJ69" s="19"/>
      <c r="AK69" s="20"/>
      <c r="AL69" s="7"/>
      <c r="AM69" s="21"/>
      <c r="AN69" s="22"/>
      <c r="AO69" s="10"/>
      <c r="AP69" s="10"/>
      <c r="AQ69" s="10"/>
      <c r="AR69" s="10"/>
      <c r="AS69" s="119"/>
      <c r="AT69" s="10"/>
      <c r="AU69" s="9"/>
      <c r="AV69" s="9"/>
      <c r="AW69" s="9"/>
      <c r="AX69" s="9"/>
      <c r="AY69" s="9"/>
    </row>
    <row r="70" spans="1:55" ht="14.25">
      <c r="A70" s="15"/>
      <c r="B70" s="613"/>
      <c r="C70" s="628"/>
      <c r="D70" s="629"/>
      <c r="E70" s="629"/>
      <c r="F70" s="630"/>
      <c r="G70" s="29" t="s">
        <v>267</v>
      </c>
      <c r="H70" s="30">
        <v>3</v>
      </c>
      <c r="I70" s="31" t="s">
        <v>9</v>
      </c>
      <c r="J70" s="32">
        <v>5</v>
      </c>
      <c r="K70" s="580"/>
      <c r="L70" s="581"/>
      <c r="M70" s="581"/>
      <c r="N70" s="582"/>
      <c r="O70" s="29" t="s">
        <v>266</v>
      </c>
      <c r="P70" s="30">
        <v>4</v>
      </c>
      <c r="Q70" s="31" t="s">
        <v>9</v>
      </c>
      <c r="R70" s="32">
        <v>2</v>
      </c>
      <c r="S70" s="29" t="s">
        <v>266</v>
      </c>
      <c r="T70" s="30">
        <v>3</v>
      </c>
      <c r="U70" s="31" t="s">
        <v>9</v>
      </c>
      <c r="V70" s="32">
        <v>1</v>
      </c>
      <c r="W70" s="33">
        <v>6</v>
      </c>
      <c r="X70" s="33">
        <f>T70+P70+H70</f>
        <v>10</v>
      </c>
      <c r="Y70" s="34">
        <f>V70+R70+J70</f>
        <v>8</v>
      </c>
      <c r="Z70" s="35">
        <f>X70-Y70</f>
        <v>2</v>
      </c>
      <c r="AA70" s="557"/>
      <c r="AB70" s="19"/>
      <c r="AC70" s="20"/>
      <c r="AD70" s="7"/>
      <c r="AE70" s="21"/>
      <c r="AF70" s="19"/>
      <c r="AG70" s="20"/>
      <c r="AH70" s="7"/>
      <c r="AI70" s="21"/>
      <c r="AJ70" s="26"/>
      <c r="AK70" s="7"/>
      <c r="AL70" s="7"/>
      <c r="AM70" s="7"/>
      <c r="AN70" s="22"/>
      <c r="AO70" s="10"/>
      <c r="AP70" s="10"/>
      <c r="AQ70" s="10"/>
      <c r="AR70" s="10"/>
      <c r="AS70" s="119"/>
      <c r="AT70" s="10"/>
      <c r="AU70" s="9"/>
      <c r="AV70" s="9"/>
      <c r="AW70" s="9"/>
      <c r="AX70" s="9"/>
      <c r="AY70" s="9"/>
    </row>
    <row r="71" spans="1:55" ht="14.25">
      <c r="A71" s="15"/>
      <c r="B71" s="620">
        <v>27</v>
      </c>
      <c r="C71" s="628" t="s">
        <v>138</v>
      </c>
      <c r="D71" s="629"/>
      <c r="E71" s="629"/>
      <c r="F71" s="630"/>
      <c r="G71" s="586" t="s">
        <v>226</v>
      </c>
      <c r="H71" s="587"/>
      <c r="I71" s="587"/>
      <c r="J71" s="588"/>
      <c r="K71" s="601" t="s">
        <v>236</v>
      </c>
      <c r="L71" s="602"/>
      <c r="M71" s="602"/>
      <c r="N71" s="603"/>
      <c r="O71" s="577"/>
      <c r="P71" s="578"/>
      <c r="Q71" s="578"/>
      <c r="R71" s="579"/>
      <c r="S71" s="586" t="str">
        <f>O73</f>
        <v>Ｄ-1</v>
      </c>
      <c r="T71" s="587"/>
      <c r="U71" s="587"/>
      <c r="V71" s="588"/>
      <c r="W71" s="33"/>
      <c r="X71" s="34"/>
      <c r="Y71" s="34"/>
      <c r="Z71" s="35"/>
      <c r="AA71" s="556">
        <v>3</v>
      </c>
      <c r="AB71" s="19"/>
      <c r="AC71" s="20"/>
      <c r="AD71" s="7"/>
      <c r="AE71" s="21"/>
      <c r="AF71" s="19"/>
      <c r="AG71" s="20"/>
      <c r="AH71" s="7"/>
      <c r="AI71" s="21"/>
      <c r="AJ71" s="26"/>
      <c r="AK71" s="7"/>
      <c r="AL71" s="7"/>
      <c r="AM71" s="7"/>
      <c r="AN71" s="22"/>
      <c r="AO71" s="10"/>
      <c r="AP71" s="10"/>
      <c r="AQ71" s="10"/>
      <c r="AR71" s="10"/>
      <c r="AS71" s="119"/>
      <c r="AT71" s="10"/>
      <c r="AU71" s="9"/>
      <c r="AV71" s="9"/>
      <c r="AW71" s="9"/>
      <c r="AX71" s="9"/>
      <c r="AY71" s="9"/>
    </row>
    <row r="72" spans="1:55" ht="14.25">
      <c r="A72" s="15"/>
      <c r="B72" s="613"/>
      <c r="C72" s="628"/>
      <c r="D72" s="629"/>
      <c r="E72" s="629"/>
      <c r="F72" s="630"/>
      <c r="G72" s="29" t="s">
        <v>266</v>
      </c>
      <c r="H72" s="30">
        <v>2</v>
      </c>
      <c r="I72" s="31" t="s">
        <v>9</v>
      </c>
      <c r="J72" s="32">
        <v>1</v>
      </c>
      <c r="K72" s="29" t="s">
        <v>267</v>
      </c>
      <c r="L72" s="30">
        <v>2</v>
      </c>
      <c r="M72" s="31" t="s">
        <v>9</v>
      </c>
      <c r="N72" s="32">
        <v>4</v>
      </c>
      <c r="O72" s="580"/>
      <c r="P72" s="581"/>
      <c r="Q72" s="581"/>
      <c r="R72" s="582"/>
      <c r="S72" s="29" t="s">
        <v>265</v>
      </c>
      <c r="T72" s="30">
        <v>2</v>
      </c>
      <c r="U72" s="31" t="s">
        <v>9</v>
      </c>
      <c r="V72" s="32">
        <v>2</v>
      </c>
      <c r="W72" s="33">
        <v>4</v>
      </c>
      <c r="X72" s="34">
        <f>T72+L72+H72</f>
        <v>6</v>
      </c>
      <c r="Y72" s="34">
        <f>V72+N72+J72</f>
        <v>7</v>
      </c>
      <c r="Z72" s="35">
        <f>X72-Y72</f>
        <v>-1</v>
      </c>
      <c r="AA72" s="557"/>
      <c r="AB72" s="10"/>
      <c r="AC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9"/>
      <c r="AV72" s="9"/>
      <c r="AW72" s="9"/>
      <c r="AX72" s="9"/>
      <c r="AY72" s="9"/>
    </row>
    <row r="73" spans="1:55" ht="14.25">
      <c r="A73" s="15"/>
      <c r="B73" s="620">
        <v>28</v>
      </c>
      <c r="C73" s="628" t="s">
        <v>125</v>
      </c>
      <c r="D73" s="629"/>
      <c r="E73" s="629"/>
      <c r="F73" s="630"/>
      <c r="G73" s="586" t="s">
        <v>235</v>
      </c>
      <c r="H73" s="587"/>
      <c r="I73" s="587"/>
      <c r="J73" s="588"/>
      <c r="K73" s="601" t="s">
        <v>237</v>
      </c>
      <c r="L73" s="602"/>
      <c r="M73" s="602"/>
      <c r="N73" s="603"/>
      <c r="O73" s="601" t="s">
        <v>234</v>
      </c>
      <c r="P73" s="602"/>
      <c r="Q73" s="602"/>
      <c r="R73" s="603"/>
      <c r="S73" s="577"/>
      <c r="T73" s="578"/>
      <c r="U73" s="578"/>
      <c r="V73" s="579"/>
      <c r="W73" s="33"/>
      <c r="X73" s="34"/>
      <c r="Y73" s="34"/>
      <c r="Z73" s="35"/>
      <c r="AA73" s="556">
        <v>4</v>
      </c>
      <c r="AB73" s="10"/>
      <c r="AC73" s="7"/>
      <c r="AD73" s="26"/>
      <c r="AE73" s="7"/>
      <c r="AF73" s="7"/>
      <c r="AG73" s="26"/>
      <c r="AH73" s="7"/>
      <c r="AI73" s="7"/>
      <c r="AJ73" s="7"/>
      <c r="AK73" s="19"/>
      <c r="AL73" s="20"/>
      <c r="AM73" s="7"/>
      <c r="AN73" s="21"/>
      <c r="AO73" s="19"/>
      <c r="AP73" s="20"/>
      <c r="AQ73" s="7"/>
      <c r="AR73" s="21"/>
      <c r="AS73" s="22"/>
      <c r="AT73" s="10"/>
      <c r="AU73" s="10"/>
      <c r="AV73" s="10"/>
      <c r="AW73" s="10"/>
      <c r="AX73" s="119"/>
      <c r="AY73" s="10"/>
    </row>
    <row r="74" spans="1:55" ht="15" thickBot="1">
      <c r="A74" s="15"/>
      <c r="B74" s="621"/>
      <c r="C74" s="631"/>
      <c r="D74" s="632"/>
      <c r="E74" s="632"/>
      <c r="F74" s="633"/>
      <c r="G74" s="37" t="s">
        <v>267</v>
      </c>
      <c r="H74" s="38">
        <v>1</v>
      </c>
      <c r="I74" s="39" t="s">
        <v>9</v>
      </c>
      <c r="J74" s="40">
        <v>4</v>
      </c>
      <c r="K74" s="37" t="s">
        <v>267</v>
      </c>
      <c r="L74" s="38">
        <v>1</v>
      </c>
      <c r="M74" s="39" t="s">
        <v>9</v>
      </c>
      <c r="N74" s="40">
        <v>3</v>
      </c>
      <c r="O74" s="37" t="s">
        <v>265</v>
      </c>
      <c r="P74" s="38">
        <v>2</v>
      </c>
      <c r="Q74" s="39" t="s">
        <v>9</v>
      </c>
      <c r="R74" s="40">
        <v>2</v>
      </c>
      <c r="S74" s="604"/>
      <c r="T74" s="605"/>
      <c r="U74" s="605"/>
      <c r="V74" s="606"/>
      <c r="W74" s="41">
        <v>1</v>
      </c>
      <c r="X74" s="42">
        <f>P74+L74+H74</f>
        <v>4</v>
      </c>
      <c r="Y74" s="42">
        <f>R74+N74+J74</f>
        <v>9</v>
      </c>
      <c r="Z74" s="43">
        <f>X74-Y74</f>
        <v>-5</v>
      </c>
      <c r="AA74" s="607"/>
      <c r="AB74" s="10"/>
      <c r="AC74" s="7"/>
      <c r="AD74" s="26"/>
      <c r="AE74" s="7"/>
      <c r="AF74" s="7"/>
      <c r="AG74" s="26"/>
      <c r="AH74" s="7"/>
      <c r="AI74" s="7"/>
      <c r="AJ74" s="7"/>
      <c r="AK74" s="19"/>
      <c r="AL74" s="20"/>
      <c r="AM74" s="7"/>
      <c r="AN74" s="21"/>
      <c r="AO74" s="19"/>
      <c r="AP74" s="20"/>
      <c r="AQ74" s="7"/>
      <c r="AR74" s="21"/>
      <c r="AS74" s="22"/>
      <c r="AT74" s="10"/>
      <c r="AU74" s="10"/>
      <c r="AV74" s="10"/>
      <c r="AW74" s="10"/>
      <c r="AX74" s="119"/>
      <c r="AY74" s="10"/>
    </row>
    <row r="75" spans="1:55" ht="14.25">
      <c r="A75" s="20"/>
      <c r="B75" s="10"/>
      <c r="C75" s="10"/>
      <c r="D75" s="10"/>
      <c r="E75" s="10"/>
      <c r="F75" s="45"/>
      <c r="G75" s="10"/>
      <c r="H75" s="10"/>
      <c r="I75" s="10"/>
      <c r="J75" s="19"/>
      <c r="K75" s="44"/>
      <c r="L75" s="44"/>
      <c r="M75" s="44"/>
      <c r="N75" s="19"/>
      <c r="O75" s="44"/>
      <c r="P75" s="44"/>
      <c r="Q75" s="44"/>
      <c r="R75" s="19"/>
      <c r="S75" s="44"/>
      <c r="T75" s="44"/>
      <c r="U75" s="44"/>
      <c r="V75" s="22"/>
      <c r="W75" s="44"/>
      <c r="X75" s="44"/>
      <c r="Y75" s="44"/>
      <c r="Z75" s="44"/>
      <c r="AA75" s="119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</row>
    <row r="76" spans="1:55" ht="14.25">
      <c r="A76" s="20"/>
      <c r="B76" s="10"/>
      <c r="C76" s="10"/>
      <c r="D76" s="10"/>
      <c r="E76" s="10"/>
      <c r="F76" s="45"/>
      <c r="G76" s="10"/>
      <c r="H76" s="10"/>
      <c r="I76" s="10"/>
      <c r="J76" s="19"/>
      <c r="K76" s="44"/>
      <c r="L76" s="44"/>
      <c r="M76" s="44"/>
      <c r="N76" s="19"/>
      <c r="O76" s="44"/>
      <c r="P76" s="44"/>
      <c r="Q76" s="44"/>
      <c r="R76" s="19"/>
      <c r="S76" s="44"/>
      <c r="T76" s="44"/>
      <c r="U76" s="44"/>
      <c r="V76" s="22"/>
      <c r="W76" s="44"/>
      <c r="X76" s="44"/>
      <c r="Y76" s="44"/>
      <c r="Z76" s="44"/>
      <c r="AA76" s="119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</row>
    <row r="77" spans="1:55" ht="14.25">
      <c r="A77" s="20"/>
      <c r="B77" s="10"/>
      <c r="C77" s="10"/>
      <c r="D77" s="10"/>
      <c r="E77" s="10"/>
      <c r="F77" s="45"/>
      <c r="G77" s="10"/>
      <c r="H77" s="10"/>
      <c r="I77" s="10"/>
      <c r="J77" s="19"/>
      <c r="K77" s="44"/>
      <c r="L77" s="44"/>
      <c r="M77" s="44"/>
      <c r="N77" s="19"/>
      <c r="O77" s="44"/>
      <c r="P77" s="44"/>
      <c r="Q77" s="44"/>
      <c r="R77" s="19"/>
      <c r="S77" s="44"/>
      <c r="T77" s="44"/>
      <c r="U77" s="44"/>
      <c r="V77" s="22"/>
      <c r="W77" s="44"/>
      <c r="X77" s="44"/>
      <c r="Y77" s="44"/>
      <c r="Z77" s="44"/>
      <c r="AA77" s="119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</row>
    <row r="78" spans="1:55" ht="15" thickBot="1">
      <c r="A78" s="15"/>
      <c r="B78" s="7"/>
      <c r="C78" s="379" t="s">
        <v>10</v>
      </c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1"/>
      <c r="Q78" s="119"/>
      <c r="R78" s="119"/>
      <c r="S78" s="119"/>
      <c r="T78" s="558" t="s">
        <v>2</v>
      </c>
      <c r="U78" s="558"/>
      <c r="V78" s="558"/>
      <c r="W78" s="558"/>
      <c r="X78" s="558"/>
      <c r="Y78" s="558"/>
      <c r="Z78" s="558"/>
      <c r="AA78" s="558"/>
      <c r="AB78" s="558"/>
      <c r="AC78" s="7"/>
      <c r="AD78" s="7"/>
      <c r="AE78" s="49"/>
      <c r="AF78" s="7"/>
      <c r="AG78" s="7"/>
      <c r="AH78" s="7"/>
      <c r="AI78" s="7"/>
      <c r="AJ78" s="119"/>
      <c r="AK78" s="119"/>
      <c r="AL78" s="119"/>
      <c r="AM78" s="119"/>
      <c r="AN78" s="7"/>
      <c r="AO78" s="19"/>
      <c r="AP78" s="20"/>
      <c r="AQ78" s="7"/>
      <c r="AR78" s="21"/>
      <c r="AS78" s="19"/>
      <c r="AT78" s="20"/>
      <c r="AU78" s="7"/>
      <c r="AV78" s="21"/>
      <c r="AW78" s="22"/>
      <c r="AX78" s="10"/>
      <c r="AY78" s="10"/>
      <c r="AZ78" s="10"/>
      <c r="BA78" s="10"/>
      <c r="BB78" s="119"/>
      <c r="BC78" s="10"/>
    </row>
    <row r="79" spans="1:55" ht="15" thickBot="1">
      <c r="A79" s="15"/>
      <c r="B79" s="7"/>
      <c r="C79" s="7"/>
      <c r="D79" s="7"/>
      <c r="E79" s="7"/>
      <c r="F79" s="50"/>
      <c r="G79" s="19"/>
      <c r="H79" s="19"/>
      <c r="I79" s="48"/>
      <c r="J79" s="50"/>
      <c r="K79" s="19"/>
      <c r="L79" s="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7"/>
      <c r="X79" s="7"/>
      <c r="Y79" s="7"/>
      <c r="Z79" s="7"/>
      <c r="AA79" s="119"/>
      <c r="AB79" s="7"/>
      <c r="AC79" s="7"/>
      <c r="AD79" s="7"/>
      <c r="AE79" s="49"/>
      <c r="AF79" s="7"/>
      <c r="AG79" s="7"/>
      <c r="AH79" s="7"/>
      <c r="AI79" s="7"/>
      <c r="AJ79" s="119"/>
      <c r="AK79" s="119"/>
      <c r="AL79" s="119"/>
      <c r="AM79" s="119"/>
      <c r="AN79" s="7"/>
      <c r="AO79" s="19"/>
      <c r="AP79" s="20"/>
      <c r="AQ79" s="7"/>
      <c r="AR79" s="21"/>
      <c r="AS79" s="19"/>
      <c r="AT79" s="20"/>
      <c r="AU79" s="7"/>
      <c r="AV79" s="21"/>
      <c r="AW79" s="22"/>
      <c r="AX79" s="10"/>
      <c r="AY79" s="10"/>
      <c r="AZ79" s="10"/>
      <c r="BA79" s="10"/>
      <c r="BB79" s="119"/>
      <c r="BC79" s="10"/>
    </row>
    <row r="80" spans="1:55" ht="20.100000000000001" customHeight="1">
      <c r="A80" s="13"/>
      <c r="B80" s="383" t="s">
        <v>11</v>
      </c>
      <c r="C80" s="384"/>
      <c r="D80" s="384"/>
      <c r="E80" s="385"/>
      <c r="F80" s="386" t="s">
        <v>12</v>
      </c>
      <c r="G80" s="387"/>
      <c r="H80" s="387"/>
      <c r="I80" s="387"/>
      <c r="J80" s="387"/>
      <c r="K80" s="387"/>
      <c r="L80" s="388"/>
      <c r="M80" s="389" t="s">
        <v>13</v>
      </c>
      <c r="N80" s="390"/>
      <c r="O80" s="390"/>
      <c r="P80" s="390"/>
      <c r="Q80" s="390"/>
      <c r="R80" s="390"/>
      <c r="S80" s="390"/>
      <c r="T80" s="390"/>
      <c r="U80" s="390"/>
      <c r="V80" s="390"/>
      <c r="W80" s="391"/>
      <c r="X80" s="392" t="s">
        <v>14</v>
      </c>
      <c r="Y80" s="393"/>
      <c r="Z80" s="393"/>
      <c r="AA80" s="394"/>
      <c r="AB80" s="392" t="s">
        <v>15</v>
      </c>
      <c r="AC80" s="393"/>
      <c r="AD80" s="393"/>
      <c r="AE80" s="395"/>
      <c r="AF80" s="10"/>
      <c r="AG80" s="10"/>
      <c r="AH80" s="14"/>
      <c r="AI80" s="15"/>
      <c r="AJ80" s="14"/>
      <c r="AK80" s="16"/>
      <c r="AL80" s="14"/>
      <c r="AM80" s="15"/>
      <c r="AN80" s="14"/>
      <c r="AO80" s="16"/>
      <c r="AP80" s="14"/>
      <c r="AQ80" s="15"/>
      <c r="AR80" s="14"/>
      <c r="AS80" s="16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20.100000000000001" customHeight="1">
      <c r="A81" s="17"/>
      <c r="B81" s="410" t="s">
        <v>16</v>
      </c>
      <c r="C81" s="411"/>
      <c r="D81" s="411"/>
      <c r="E81" s="412"/>
      <c r="F81" s="637">
        <v>0.39583333333333331</v>
      </c>
      <c r="G81" s="638"/>
      <c r="H81" s="639"/>
      <c r="I81" s="155" t="s">
        <v>17</v>
      </c>
      <c r="J81" s="640">
        <v>0.4201388888888889</v>
      </c>
      <c r="K81" s="638"/>
      <c r="L81" s="641"/>
      <c r="M81" s="416" t="s">
        <v>207</v>
      </c>
      <c r="N81" s="411"/>
      <c r="O81" s="411"/>
      <c r="P81" s="411"/>
      <c r="Q81" s="642"/>
      <c r="R81" s="3" t="s">
        <v>18</v>
      </c>
      <c r="S81" s="643" t="s">
        <v>126</v>
      </c>
      <c r="T81" s="411"/>
      <c r="U81" s="411"/>
      <c r="V81" s="411"/>
      <c r="W81" s="412"/>
      <c r="X81" s="396" t="str">
        <f>M86</f>
        <v>桜川（あ）</v>
      </c>
      <c r="Y81" s="397"/>
      <c r="Z81" s="397"/>
      <c r="AA81" s="417"/>
      <c r="AB81" s="396" t="str">
        <f>S86</f>
        <v>高島平（Ａ）</v>
      </c>
      <c r="AC81" s="397"/>
      <c r="AD81" s="397"/>
      <c r="AE81" s="398"/>
      <c r="AF81" s="10"/>
      <c r="AG81" s="10"/>
      <c r="AH81" s="44"/>
      <c r="AI81" s="20"/>
      <c r="AJ81" s="44"/>
      <c r="AK81" s="21"/>
      <c r="AL81" s="44"/>
      <c r="AM81" s="20"/>
      <c r="AN81" s="44"/>
      <c r="AO81" s="21"/>
      <c r="AP81" s="44"/>
      <c r="AQ81" s="20"/>
      <c r="AR81" s="44"/>
      <c r="AS81" s="21"/>
      <c r="AT81" s="10"/>
      <c r="AU81" s="10"/>
      <c r="AV81" s="44"/>
      <c r="AW81" s="44"/>
      <c r="AX81" s="44"/>
      <c r="AY81" s="44"/>
      <c r="AZ81" s="44"/>
      <c r="BA81" s="44"/>
      <c r="BB81" s="44"/>
      <c r="BC81" s="44"/>
    </row>
    <row r="82" spans="1:55" ht="20.100000000000001" customHeight="1">
      <c r="A82" s="44"/>
      <c r="B82" s="399" t="s">
        <v>19</v>
      </c>
      <c r="C82" s="400"/>
      <c r="D82" s="400"/>
      <c r="E82" s="401"/>
      <c r="F82" s="644">
        <v>0.4236111111111111</v>
      </c>
      <c r="G82" s="645"/>
      <c r="H82" s="646"/>
      <c r="I82" s="156" t="s">
        <v>17</v>
      </c>
      <c r="J82" s="647">
        <v>0.44791666666666669</v>
      </c>
      <c r="K82" s="645"/>
      <c r="L82" s="648"/>
      <c r="M82" s="405" t="s">
        <v>132</v>
      </c>
      <c r="N82" s="400"/>
      <c r="O82" s="400"/>
      <c r="P82" s="400"/>
      <c r="Q82" s="649"/>
      <c r="R82" s="1" t="s">
        <v>18</v>
      </c>
      <c r="S82" s="434" t="s">
        <v>208</v>
      </c>
      <c r="T82" s="400"/>
      <c r="U82" s="400"/>
      <c r="V82" s="400"/>
      <c r="W82" s="401"/>
      <c r="X82" s="406" t="str">
        <f>M81</f>
        <v>向原</v>
      </c>
      <c r="Y82" s="407"/>
      <c r="Z82" s="407"/>
      <c r="AA82" s="408"/>
      <c r="AB82" s="406" t="str">
        <f>S81</f>
        <v>レパード</v>
      </c>
      <c r="AC82" s="407"/>
      <c r="AD82" s="407"/>
      <c r="AE82" s="409"/>
      <c r="AF82" s="10"/>
      <c r="AG82" s="10"/>
      <c r="AH82" s="44"/>
      <c r="AI82" s="20"/>
      <c r="AJ82" s="44"/>
      <c r="AK82" s="21"/>
      <c r="AL82" s="44"/>
      <c r="AM82" s="20"/>
      <c r="AN82" s="44"/>
      <c r="AO82" s="21"/>
      <c r="AP82" s="44"/>
      <c r="AQ82" s="20"/>
      <c r="AR82" s="44"/>
      <c r="AS82" s="21"/>
      <c r="AT82" s="10"/>
      <c r="AU82" s="10"/>
      <c r="AV82" s="44"/>
      <c r="AW82" s="44"/>
      <c r="AX82" s="44"/>
      <c r="AY82" s="44"/>
      <c r="AZ82" s="44"/>
      <c r="BA82" s="44"/>
      <c r="BB82" s="44"/>
      <c r="BC82" s="44"/>
    </row>
    <row r="83" spans="1:55" ht="20.100000000000001" customHeight="1">
      <c r="A83" s="20"/>
      <c r="B83" s="399" t="s">
        <v>20</v>
      </c>
      <c r="C83" s="400"/>
      <c r="D83" s="400"/>
      <c r="E83" s="401"/>
      <c r="F83" s="644">
        <v>0.4513888888888889</v>
      </c>
      <c r="G83" s="645"/>
      <c r="H83" s="646"/>
      <c r="I83" s="156" t="s">
        <v>17</v>
      </c>
      <c r="J83" s="647">
        <v>0.47569444444444442</v>
      </c>
      <c r="K83" s="645"/>
      <c r="L83" s="648"/>
      <c r="M83" s="434" t="s">
        <v>126</v>
      </c>
      <c r="N83" s="400"/>
      <c r="O83" s="400"/>
      <c r="P83" s="400"/>
      <c r="Q83" s="400"/>
      <c r="R83" s="141" t="s">
        <v>18</v>
      </c>
      <c r="S83" s="405" t="s">
        <v>209</v>
      </c>
      <c r="T83" s="400"/>
      <c r="U83" s="400"/>
      <c r="V83" s="400"/>
      <c r="W83" s="649"/>
      <c r="X83" s="406" t="str">
        <f t="shared" ref="X83:X86" si="0">M82</f>
        <v>リトル</v>
      </c>
      <c r="Y83" s="407"/>
      <c r="Z83" s="407"/>
      <c r="AA83" s="408"/>
      <c r="AB83" s="406" t="str">
        <f t="shared" ref="AB83:AB86" si="1">S82</f>
        <v>高島平（Ａ）</v>
      </c>
      <c r="AC83" s="407"/>
      <c r="AD83" s="407"/>
      <c r="AE83" s="409"/>
      <c r="AF83" s="10"/>
      <c r="AG83" s="10"/>
      <c r="AH83" s="44"/>
      <c r="AI83" s="20"/>
      <c r="AJ83" s="44"/>
      <c r="AK83" s="21"/>
      <c r="AL83" s="44"/>
      <c r="AM83" s="20"/>
      <c r="AN83" s="44"/>
      <c r="AO83" s="21"/>
      <c r="AP83" s="44"/>
      <c r="AQ83" s="20"/>
      <c r="AR83" s="44"/>
      <c r="AS83" s="21"/>
      <c r="AT83" s="10"/>
      <c r="AU83" s="10"/>
      <c r="AV83" s="44"/>
      <c r="AW83" s="44"/>
      <c r="AX83" s="44"/>
      <c r="AY83" s="44"/>
      <c r="AZ83" s="44"/>
      <c r="BA83" s="44"/>
      <c r="BB83" s="44"/>
      <c r="BC83" s="44"/>
    </row>
    <row r="84" spans="1:55" ht="20.100000000000001" customHeight="1">
      <c r="A84" s="20"/>
      <c r="B84" s="399" t="s">
        <v>21</v>
      </c>
      <c r="C84" s="400"/>
      <c r="D84" s="400"/>
      <c r="E84" s="401"/>
      <c r="F84" s="644">
        <v>0.47916666666666669</v>
      </c>
      <c r="G84" s="645"/>
      <c r="H84" s="646"/>
      <c r="I84" s="156" t="s">
        <v>17</v>
      </c>
      <c r="J84" s="647">
        <v>0.50347222222222221</v>
      </c>
      <c r="K84" s="645"/>
      <c r="L84" s="648"/>
      <c r="M84" s="434" t="s">
        <v>208</v>
      </c>
      <c r="N84" s="400"/>
      <c r="O84" s="400"/>
      <c r="P84" s="400"/>
      <c r="Q84" s="401"/>
      <c r="R84" s="1" t="s">
        <v>18</v>
      </c>
      <c r="S84" s="434" t="s">
        <v>179</v>
      </c>
      <c r="T84" s="400"/>
      <c r="U84" s="400"/>
      <c r="V84" s="400"/>
      <c r="W84" s="401"/>
      <c r="X84" s="406" t="str">
        <f t="shared" si="0"/>
        <v>レパード</v>
      </c>
      <c r="Y84" s="407"/>
      <c r="Z84" s="407"/>
      <c r="AA84" s="408"/>
      <c r="AB84" s="406" t="str">
        <f t="shared" si="1"/>
        <v>九曜ビィオーラ</v>
      </c>
      <c r="AC84" s="407"/>
      <c r="AD84" s="407"/>
      <c r="AE84" s="409"/>
      <c r="AF84" s="10"/>
      <c r="AG84" s="10"/>
      <c r="AH84" s="44"/>
      <c r="AI84" s="20"/>
      <c r="AJ84" s="44"/>
      <c r="AK84" s="21"/>
      <c r="AL84" s="44"/>
      <c r="AM84" s="20"/>
      <c r="AN84" s="44"/>
      <c r="AO84" s="21"/>
      <c r="AP84" s="44"/>
      <c r="AQ84" s="20"/>
      <c r="AR84" s="44"/>
      <c r="AS84" s="21"/>
      <c r="AT84" s="10"/>
      <c r="AU84" s="10"/>
      <c r="AV84" s="44"/>
      <c r="AW84" s="44"/>
      <c r="AX84" s="44"/>
      <c r="AY84" s="44"/>
      <c r="AZ84" s="44"/>
      <c r="BA84" s="44"/>
      <c r="BB84" s="44"/>
      <c r="BC84" s="44"/>
    </row>
    <row r="85" spans="1:55" ht="20.100000000000001" customHeight="1">
      <c r="A85" s="20"/>
      <c r="B85" s="399" t="s">
        <v>22</v>
      </c>
      <c r="C85" s="400"/>
      <c r="D85" s="400"/>
      <c r="E85" s="401"/>
      <c r="F85" s="644">
        <v>0.50694444444444398</v>
      </c>
      <c r="G85" s="645"/>
      <c r="H85" s="646"/>
      <c r="I85" s="156" t="s">
        <v>17</v>
      </c>
      <c r="J85" s="647">
        <v>0.53125</v>
      </c>
      <c r="K85" s="645"/>
      <c r="L85" s="648"/>
      <c r="M85" s="405" t="s">
        <v>210</v>
      </c>
      <c r="N85" s="400"/>
      <c r="O85" s="400"/>
      <c r="P85" s="400"/>
      <c r="Q85" s="400"/>
      <c r="R85" s="1" t="s">
        <v>18</v>
      </c>
      <c r="S85" s="434" t="s">
        <v>126</v>
      </c>
      <c r="T85" s="400"/>
      <c r="U85" s="400"/>
      <c r="V85" s="400"/>
      <c r="W85" s="400"/>
      <c r="X85" s="406" t="str">
        <f t="shared" si="0"/>
        <v>高島平（Ａ）</v>
      </c>
      <c r="Y85" s="407"/>
      <c r="Z85" s="407"/>
      <c r="AA85" s="408"/>
      <c r="AB85" s="406" t="str">
        <f t="shared" si="1"/>
        <v>シルバーフォックス</v>
      </c>
      <c r="AC85" s="407"/>
      <c r="AD85" s="407"/>
      <c r="AE85" s="409"/>
      <c r="AF85" s="10"/>
      <c r="AG85" s="10"/>
      <c r="AH85" s="44"/>
      <c r="AI85" s="20"/>
      <c r="AJ85" s="44"/>
      <c r="AK85" s="21"/>
      <c r="AL85" s="44"/>
      <c r="AM85" s="20"/>
      <c r="AN85" s="44"/>
      <c r="AO85" s="21"/>
      <c r="AP85" s="44"/>
      <c r="AQ85" s="20"/>
      <c r="AR85" s="44"/>
      <c r="AS85" s="21"/>
      <c r="AT85" s="10"/>
      <c r="AU85" s="10"/>
      <c r="AV85" s="44"/>
      <c r="AW85" s="44"/>
      <c r="AX85" s="44"/>
      <c r="AY85" s="44"/>
      <c r="AZ85" s="44"/>
      <c r="BA85" s="44"/>
      <c r="BB85" s="44"/>
      <c r="BC85" s="44"/>
    </row>
    <row r="86" spans="1:55" ht="20.100000000000001" customHeight="1">
      <c r="A86" s="20"/>
      <c r="B86" s="399" t="s">
        <v>23</v>
      </c>
      <c r="C86" s="400"/>
      <c r="D86" s="400"/>
      <c r="E86" s="401"/>
      <c r="F86" s="644">
        <v>0.53472222222222199</v>
      </c>
      <c r="G86" s="645"/>
      <c r="H86" s="646"/>
      <c r="I86" s="156" t="s">
        <v>17</v>
      </c>
      <c r="J86" s="647">
        <v>0.55902777777777801</v>
      </c>
      <c r="K86" s="645"/>
      <c r="L86" s="648"/>
      <c r="M86" s="405" t="s">
        <v>212</v>
      </c>
      <c r="N86" s="400"/>
      <c r="O86" s="400"/>
      <c r="P86" s="400"/>
      <c r="Q86" s="649"/>
      <c r="R86" s="1" t="s">
        <v>18</v>
      </c>
      <c r="S86" s="434" t="s">
        <v>208</v>
      </c>
      <c r="T86" s="400"/>
      <c r="U86" s="400"/>
      <c r="V86" s="400"/>
      <c r="W86" s="400"/>
      <c r="X86" s="406" t="str">
        <f t="shared" si="0"/>
        <v>リオ板橋</v>
      </c>
      <c r="Y86" s="407"/>
      <c r="Z86" s="407"/>
      <c r="AA86" s="408"/>
      <c r="AB86" s="406" t="str">
        <f t="shared" si="1"/>
        <v>レパード</v>
      </c>
      <c r="AC86" s="407"/>
      <c r="AD86" s="407"/>
      <c r="AE86" s="409"/>
      <c r="AF86" s="10"/>
      <c r="AG86" s="10"/>
      <c r="AH86" s="44"/>
      <c r="AI86" s="20"/>
      <c r="AJ86" s="44"/>
      <c r="AK86" s="21"/>
      <c r="AL86" s="44"/>
      <c r="AM86" s="20"/>
      <c r="AN86" s="44"/>
      <c r="AO86" s="21"/>
      <c r="AP86" s="44"/>
      <c r="AQ86" s="20"/>
      <c r="AR86" s="44"/>
      <c r="AS86" s="21"/>
      <c r="AT86" s="10"/>
      <c r="AU86" s="10"/>
      <c r="AV86" s="44"/>
      <c r="AW86" s="44"/>
      <c r="AX86" s="44"/>
      <c r="AY86" s="44"/>
      <c r="AZ86" s="44"/>
      <c r="BA86" s="44"/>
      <c r="BB86" s="44"/>
      <c r="BC86" s="44"/>
    </row>
    <row r="87" spans="1:55" ht="20.100000000000001" customHeight="1" thickBot="1">
      <c r="A87" s="17"/>
      <c r="B87" s="419" t="s">
        <v>24</v>
      </c>
      <c r="C87" s="420"/>
      <c r="D87" s="420"/>
      <c r="E87" s="421"/>
      <c r="F87" s="650">
        <v>0.5625</v>
      </c>
      <c r="G87" s="651"/>
      <c r="H87" s="652"/>
      <c r="I87" s="157" t="s">
        <v>17</v>
      </c>
      <c r="J87" s="653">
        <v>0.58680555555555602</v>
      </c>
      <c r="K87" s="651"/>
      <c r="L87" s="654"/>
      <c r="M87" s="427"/>
      <c r="N87" s="420"/>
      <c r="O87" s="420"/>
      <c r="P87" s="420"/>
      <c r="Q87" s="420"/>
      <c r="R87" s="2" t="s">
        <v>18</v>
      </c>
      <c r="S87" s="429"/>
      <c r="T87" s="420"/>
      <c r="U87" s="420"/>
      <c r="V87" s="420"/>
      <c r="W87" s="421"/>
      <c r="X87" s="430"/>
      <c r="Y87" s="431"/>
      <c r="Z87" s="431"/>
      <c r="AA87" s="432"/>
      <c r="AB87" s="430"/>
      <c r="AC87" s="431"/>
      <c r="AD87" s="431"/>
      <c r="AE87" s="433"/>
      <c r="AF87" s="10"/>
      <c r="AG87" s="10"/>
      <c r="AH87" s="44"/>
      <c r="AI87" s="20"/>
      <c r="AJ87" s="44"/>
      <c r="AK87" s="21"/>
      <c r="AL87" s="44"/>
      <c r="AM87" s="20"/>
      <c r="AN87" s="44"/>
      <c r="AO87" s="21"/>
      <c r="AP87" s="44"/>
      <c r="AQ87" s="20"/>
      <c r="AR87" s="44"/>
      <c r="AS87" s="21"/>
      <c r="AT87" s="10"/>
      <c r="AU87" s="10"/>
      <c r="AV87" s="44"/>
      <c r="AW87" s="44"/>
      <c r="AX87" s="44"/>
      <c r="AY87" s="44"/>
      <c r="AZ87" s="44"/>
      <c r="BA87" s="44"/>
      <c r="BB87" s="44"/>
      <c r="BC87" s="44"/>
    </row>
    <row r="88" spans="1:55" ht="20.100000000000001" customHeight="1" thickBot="1">
      <c r="A88" s="26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</row>
    <row r="89" spans="1:55" ht="20.100000000000001" customHeight="1">
      <c r="A89" s="13"/>
      <c r="B89" s="383" t="s">
        <v>91</v>
      </c>
      <c r="C89" s="384"/>
      <c r="D89" s="384"/>
      <c r="E89" s="385"/>
      <c r="F89" s="386" t="s">
        <v>12</v>
      </c>
      <c r="G89" s="387"/>
      <c r="H89" s="387"/>
      <c r="I89" s="387"/>
      <c r="J89" s="387"/>
      <c r="K89" s="387"/>
      <c r="L89" s="388"/>
      <c r="M89" s="389" t="s">
        <v>13</v>
      </c>
      <c r="N89" s="390"/>
      <c r="O89" s="390"/>
      <c r="P89" s="390"/>
      <c r="Q89" s="390"/>
      <c r="R89" s="390"/>
      <c r="S89" s="390"/>
      <c r="T89" s="390"/>
      <c r="U89" s="390"/>
      <c r="V89" s="390"/>
      <c r="W89" s="391"/>
      <c r="X89" s="392" t="s">
        <v>14</v>
      </c>
      <c r="Y89" s="393"/>
      <c r="Z89" s="393"/>
      <c r="AA89" s="394"/>
      <c r="AB89" s="392" t="s">
        <v>15</v>
      </c>
      <c r="AC89" s="393"/>
      <c r="AD89" s="393"/>
      <c r="AE89" s="395"/>
      <c r="AF89" s="10"/>
      <c r="AG89" s="10"/>
      <c r="AH89" s="14"/>
      <c r="AI89" s="15"/>
      <c r="AJ89" s="14"/>
      <c r="AK89" s="16"/>
      <c r="AL89" s="14"/>
      <c r="AM89" s="15"/>
      <c r="AN89" s="14"/>
      <c r="AO89" s="16"/>
      <c r="AP89" s="14"/>
      <c r="AQ89" s="15"/>
      <c r="AR89" s="14"/>
      <c r="AS89" s="16"/>
      <c r="AT89" s="9"/>
      <c r="AU89" s="9"/>
      <c r="AV89" s="9"/>
      <c r="AW89" s="9"/>
      <c r="AX89" s="9"/>
      <c r="AY89" s="9"/>
      <c r="AZ89" s="9"/>
      <c r="BA89" s="9"/>
      <c r="BB89" s="9"/>
      <c r="BC89" s="9"/>
    </row>
    <row r="90" spans="1:55" ht="20.100000000000001" customHeight="1">
      <c r="A90" s="17"/>
      <c r="B90" s="410" t="s">
        <v>16</v>
      </c>
      <c r="C90" s="411"/>
      <c r="D90" s="411"/>
      <c r="E90" s="411"/>
      <c r="F90" s="637">
        <v>0.39583333333333331</v>
      </c>
      <c r="G90" s="638"/>
      <c r="H90" s="639"/>
      <c r="I90" s="155" t="s">
        <v>17</v>
      </c>
      <c r="J90" s="640">
        <v>0.4201388888888889</v>
      </c>
      <c r="K90" s="638"/>
      <c r="L90" s="641"/>
      <c r="M90" s="416" t="s">
        <v>211</v>
      </c>
      <c r="N90" s="411"/>
      <c r="O90" s="411"/>
      <c r="P90" s="411"/>
      <c r="Q90" s="642"/>
      <c r="R90" s="3" t="s">
        <v>18</v>
      </c>
      <c r="S90" s="643" t="s">
        <v>210</v>
      </c>
      <c r="T90" s="411"/>
      <c r="U90" s="411"/>
      <c r="V90" s="411"/>
      <c r="W90" s="412"/>
      <c r="X90" s="396" t="str">
        <f>M95</f>
        <v>シルバーフォックス</v>
      </c>
      <c r="Y90" s="397"/>
      <c r="Z90" s="397"/>
      <c r="AA90" s="417"/>
      <c r="AB90" s="396" t="str">
        <f>S95</f>
        <v>リトル</v>
      </c>
      <c r="AC90" s="397"/>
      <c r="AD90" s="397"/>
      <c r="AE90" s="398"/>
      <c r="AF90" s="10"/>
      <c r="AG90" s="10"/>
      <c r="AH90" s="44"/>
      <c r="AI90" s="20"/>
      <c r="AJ90" s="44"/>
      <c r="AK90" s="21"/>
      <c r="AL90" s="44"/>
      <c r="AM90" s="20"/>
      <c r="AN90" s="44"/>
      <c r="AO90" s="21"/>
      <c r="AP90" s="44"/>
      <c r="AQ90" s="20"/>
      <c r="AR90" s="44"/>
      <c r="AS90" s="21"/>
      <c r="AT90" s="10"/>
      <c r="AU90" s="10"/>
      <c r="AV90" s="44"/>
      <c r="AW90" s="44"/>
      <c r="AX90" s="44"/>
      <c r="AY90" s="44"/>
      <c r="AZ90" s="44"/>
      <c r="BA90" s="44"/>
      <c r="BB90" s="44"/>
      <c r="BC90" s="44"/>
    </row>
    <row r="91" spans="1:55" ht="20.100000000000001" customHeight="1">
      <c r="A91" s="44"/>
      <c r="B91" s="399" t="s">
        <v>19</v>
      </c>
      <c r="C91" s="400"/>
      <c r="D91" s="400"/>
      <c r="E91" s="400"/>
      <c r="F91" s="644">
        <v>0.4236111111111111</v>
      </c>
      <c r="G91" s="645"/>
      <c r="H91" s="646"/>
      <c r="I91" s="156" t="s">
        <v>17</v>
      </c>
      <c r="J91" s="647">
        <v>0.44791666666666669</v>
      </c>
      <c r="K91" s="645"/>
      <c r="L91" s="648"/>
      <c r="M91" s="405" t="s">
        <v>179</v>
      </c>
      <c r="N91" s="400"/>
      <c r="O91" s="400"/>
      <c r="P91" s="400"/>
      <c r="Q91" s="649"/>
      <c r="R91" s="1" t="s">
        <v>18</v>
      </c>
      <c r="S91" s="434" t="s">
        <v>212</v>
      </c>
      <c r="T91" s="400"/>
      <c r="U91" s="400"/>
      <c r="V91" s="400"/>
      <c r="W91" s="401"/>
      <c r="X91" s="406" t="str">
        <f>M90</f>
        <v>九曜ビィオーラ</v>
      </c>
      <c r="Y91" s="407"/>
      <c r="Z91" s="407"/>
      <c r="AA91" s="408"/>
      <c r="AB91" s="406" t="str">
        <f>S90</f>
        <v>リオ板橋</v>
      </c>
      <c r="AC91" s="407"/>
      <c r="AD91" s="407"/>
      <c r="AE91" s="409"/>
      <c r="AF91" s="10"/>
      <c r="AG91" s="10"/>
      <c r="AH91" s="44"/>
      <c r="AI91" s="20"/>
      <c r="AJ91" s="44"/>
      <c r="AK91" s="21"/>
      <c r="AL91" s="44"/>
      <c r="AM91" s="20"/>
      <c r="AN91" s="44"/>
      <c r="AO91" s="21"/>
      <c r="AP91" s="44"/>
      <c r="AQ91" s="20"/>
      <c r="AR91" s="44"/>
      <c r="AS91" s="21"/>
      <c r="AT91" s="10"/>
      <c r="AU91" s="10"/>
      <c r="AV91" s="44"/>
      <c r="AW91" s="44"/>
      <c r="AX91" s="44"/>
      <c r="AY91" s="44"/>
      <c r="AZ91" s="44"/>
      <c r="BA91" s="44"/>
      <c r="BB91" s="44"/>
      <c r="BC91" s="44"/>
    </row>
    <row r="92" spans="1:55" ht="20.100000000000001" customHeight="1">
      <c r="A92" s="20"/>
      <c r="B92" s="399" t="s">
        <v>20</v>
      </c>
      <c r="C92" s="400"/>
      <c r="D92" s="400"/>
      <c r="E92" s="400"/>
      <c r="F92" s="644">
        <v>0.4513888888888889</v>
      </c>
      <c r="G92" s="645"/>
      <c r="H92" s="646"/>
      <c r="I92" s="156" t="s">
        <v>17</v>
      </c>
      <c r="J92" s="647">
        <v>0.47569444444444442</v>
      </c>
      <c r="K92" s="645"/>
      <c r="L92" s="648"/>
      <c r="M92" s="405" t="s">
        <v>210</v>
      </c>
      <c r="N92" s="400"/>
      <c r="O92" s="400"/>
      <c r="P92" s="400"/>
      <c r="Q92" s="649"/>
      <c r="R92" s="1" t="s">
        <v>18</v>
      </c>
      <c r="S92" s="434" t="s">
        <v>207</v>
      </c>
      <c r="T92" s="400"/>
      <c r="U92" s="400"/>
      <c r="V92" s="400"/>
      <c r="W92" s="401"/>
      <c r="X92" s="406" t="str">
        <f t="shared" ref="X92:X95" si="2">M91</f>
        <v>シルバーフォックス</v>
      </c>
      <c r="Y92" s="407"/>
      <c r="Z92" s="407"/>
      <c r="AA92" s="408"/>
      <c r="AB92" s="406" t="str">
        <f t="shared" ref="AB92:AB95" si="3">S91</f>
        <v>桜川（あ）</v>
      </c>
      <c r="AC92" s="407"/>
      <c r="AD92" s="407"/>
      <c r="AE92" s="409"/>
      <c r="AF92" s="10"/>
      <c r="AG92" s="10"/>
      <c r="AH92" s="44"/>
      <c r="AI92" s="20"/>
      <c r="AJ92" s="44"/>
      <c r="AK92" s="21"/>
      <c r="AL92" s="44"/>
      <c r="AM92" s="20"/>
      <c r="AN92" s="44"/>
      <c r="AO92" s="21"/>
      <c r="AP92" s="44"/>
      <c r="AQ92" s="20"/>
      <c r="AR92" s="44"/>
      <c r="AS92" s="21"/>
      <c r="AT92" s="10"/>
      <c r="AU92" s="10"/>
      <c r="AV92" s="44"/>
      <c r="AW92" s="44"/>
      <c r="AX92" s="44"/>
      <c r="AY92" s="44"/>
      <c r="AZ92" s="44"/>
      <c r="BA92" s="44"/>
      <c r="BB92" s="44"/>
      <c r="BC92" s="44"/>
    </row>
    <row r="93" spans="1:55" ht="20.100000000000001" customHeight="1">
      <c r="A93" s="20"/>
      <c r="B93" s="399" t="s">
        <v>21</v>
      </c>
      <c r="C93" s="400"/>
      <c r="D93" s="400"/>
      <c r="E93" s="400"/>
      <c r="F93" s="644">
        <v>0.47916666666666669</v>
      </c>
      <c r="G93" s="645"/>
      <c r="H93" s="646"/>
      <c r="I93" s="156" t="s">
        <v>17</v>
      </c>
      <c r="J93" s="647">
        <v>0.50347222222222221</v>
      </c>
      <c r="K93" s="645"/>
      <c r="L93" s="648"/>
      <c r="M93" s="405" t="s">
        <v>212</v>
      </c>
      <c r="N93" s="400"/>
      <c r="O93" s="400"/>
      <c r="P93" s="400"/>
      <c r="Q93" s="649"/>
      <c r="R93" s="141" t="s">
        <v>18</v>
      </c>
      <c r="S93" s="405" t="s">
        <v>132</v>
      </c>
      <c r="T93" s="400"/>
      <c r="U93" s="400"/>
      <c r="V93" s="400"/>
      <c r="W93" s="401"/>
      <c r="X93" s="406" t="str">
        <f t="shared" si="2"/>
        <v>リオ板橋</v>
      </c>
      <c r="Y93" s="407"/>
      <c r="Z93" s="407"/>
      <c r="AA93" s="408"/>
      <c r="AB93" s="406" t="str">
        <f t="shared" si="3"/>
        <v>向原</v>
      </c>
      <c r="AC93" s="407"/>
      <c r="AD93" s="407"/>
      <c r="AE93" s="409"/>
      <c r="AF93" s="10"/>
      <c r="AG93" s="10"/>
      <c r="AH93" s="44"/>
      <c r="AI93" s="20"/>
      <c r="AJ93" s="44"/>
      <c r="AK93" s="21"/>
      <c r="AL93" s="44"/>
      <c r="AM93" s="20"/>
      <c r="AN93" s="44"/>
      <c r="AO93" s="21"/>
      <c r="AP93" s="44"/>
      <c r="AQ93" s="20"/>
      <c r="AR93" s="44"/>
      <c r="AS93" s="21"/>
      <c r="AT93" s="10"/>
      <c r="AU93" s="10"/>
      <c r="AV93" s="44"/>
      <c r="AW93" s="44"/>
      <c r="AX93" s="44"/>
      <c r="AY93" s="44"/>
      <c r="AZ93" s="44"/>
      <c r="BA93" s="44"/>
      <c r="BB93" s="44"/>
      <c r="BC93" s="44"/>
    </row>
    <row r="94" spans="1:55" ht="20.100000000000001" customHeight="1">
      <c r="A94" s="20"/>
      <c r="B94" s="399" t="s">
        <v>22</v>
      </c>
      <c r="C94" s="400"/>
      <c r="D94" s="400"/>
      <c r="E94" s="400"/>
      <c r="F94" s="644">
        <v>0.50694444444444398</v>
      </c>
      <c r="G94" s="645"/>
      <c r="H94" s="646"/>
      <c r="I94" s="156" t="s">
        <v>17</v>
      </c>
      <c r="J94" s="647">
        <v>0.53125</v>
      </c>
      <c r="K94" s="645"/>
      <c r="L94" s="648"/>
      <c r="M94" s="405" t="s">
        <v>209</v>
      </c>
      <c r="N94" s="400"/>
      <c r="O94" s="400"/>
      <c r="P94" s="400"/>
      <c r="Q94" s="649"/>
      <c r="R94" s="1" t="s">
        <v>18</v>
      </c>
      <c r="S94" s="434" t="s">
        <v>207</v>
      </c>
      <c r="T94" s="400"/>
      <c r="U94" s="400"/>
      <c r="V94" s="400"/>
      <c r="W94" s="401"/>
      <c r="X94" s="406" t="str">
        <f t="shared" si="2"/>
        <v>桜川（あ）</v>
      </c>
      <c r="Y94" s="407"/>
      <c r="Z94" s="407"/>
      <c r="AA94" s="408"/>
      <c r="AB94" s="406" t="str">
        <f t="shared" si="3"/>
        <v>リトル</v>
      </c>
      <c r="AC94" s="407"/>
      <c r="AD94" s="407"/>
      <c r="AE94" s="409"/>
      <c r="AF94" s="10"/>
      <c r="AG94" s="10"/>
      <c r="AH94" s="44"/>
      <c r="AI94" s="20"/>
      <c r="AJ94" s="44"/>
      <c r="AK94" s="21"/>
      <c r="AL94" s="44"/>
      <c r="AM94" s="20"/>
      <c r="AN94" s="44"/>
      <c r="AO94" s="21"/>
      <c r="AP94" s="44"/>
      <c r="AQ94" s="20"/>
      <c r="AR94" s="44"/>
      <c r="AS94" s="21"/>
      <c r="AT94" s="10"/>
      <c r="AU94" s="10"/>
      <c r="AV94" s="44"/>
      <c r="AW94" s="44"/>
      <c r="AX94" s="44"/>
      <c r="AY94" s="44"/>
      <c r="AZ94" s="44"/>
      <c r="BA94" s="44"/>
      <c r="BB94" s="44"/>
      <c r="BC94" s="44"/>
    </row>
    <row r="95" spans="1:55" ht="20.100000000000001" customHeight="1">
      <c r="A95" s="20"/>
      <c r="B95" s="399" t="s">
        <v>23</v>
      </c>
      <c r="C95" s="400"/>
      <c r="D95" s="400"/>
      <c r="E95" s="400"/>
      <c r="F95" s="644">
        <v>0.53472222222222199</v>
      </c>
      <c r="G95" s="645"/>
      <c r="H95" s="646"/>
      <c r="I95" s="156" t="s">
        <v>17</v>
      </c>
      <c r="J95" s="647">
        <v>0.55902777777777801</v>
      </c>
      <c r="K95" s="645"/>
      <c r="L95" s="648"/>
      <c r="M95" s="405" t="s">
        <v>213</v>
      </c>
      <c r="N95" s="400"/>
      <c r="O95" s="400"/>
      <c r="P95" s="400"/>
      <c r="Q95" s="649"/>
      <c r="R95" s="1" t="s">
        <v>18</v>
      </c>
      <c r="S95" s="434" t="s">
        <v>132</v>
      </c>
      <c r="T95" s="400"/>
      <c r="U95" s="400"/>
      <c r="V95" s="400"/>
      <c r="W95" s="400"/>
      <c r="X95" s="406" t="str">
        <f t="shared" si="2"/>
        <v>九曜ビィオーラ</v>
      </c>
      <c r="Y95" s="407"/>
      <c r="Z95" s="407"/>
      <c r="AA95" s="408"/>
      <c r="AB95" s="406" t="str">
        <f t="shared" si="3"/>
        <v>向原</v>
      </c>
      <c r="AC95" s="407"/>
      <c r="AD95" s="407"/>
      <c r="AE95" s="409"/>
      <c r="AF95" s="10"/>
      <c r="AG95" s="10"/>
      <c r="AH95" s="44"/>
      <c r="AI95" s="20"/>
      <c r="AJ95" s="44"/>
      <c r="AK95" s="21"/>
      <c r="AL95" s="44"/>
      <c r="AM95" s="20"/>
      <c r="AN95" s="44"/>
      <c r="AO95" s="21"/>
      <c r="AP95" s="44"/>
      <c r="AQ95" s="20"/>
      <c r="AR95" s="44"/>
      <c r="AS95" s="21"/>
      <c r="AT95" s="10"/>
      <c r="AU95" s="10"/>
      <c r="AV95" s="44"/>
      <c r="AW95" s="44"/>
      <c r="AX95" s="44"/>
      <c r="AY95" s="44"/>
      <c r="AZ95" s="44"/>
      <c r="BA95" s="44"/>
      <c r="BB95" s="44"/>
      <c r="BC95" s="44"/>
    </row>
    <row r="96" spans="1:55" ht="20.100000000000001" customHeight="1" thickBot="1">
      <c r="A96" s="17"/>
      <c r="B96" s="419" t="s">
        <v>24</v>
      </c>
      <c r="C96" s="420"/>
      <c r="D96" s="420"/>
      <c r="E96" s="420"/>
      <c r="F96" s="650">
        <v>0.5625</v>
      </c>
      <c r="G96" s="651"/>
      <c r="H96" s="652"/>
      <c r="I96" s="157" t="s">
        <v>17</v>
      </c>
      <c r="J96" s="653">
        <v>0.58680555555555602</v>
      </c>
      <c r="K96" s="651"/>
      <c r="L96" s="654"/>
      <c r="M96" s="427"/>
      <c r="N96" s="420"/>
      <c r="O96" s="420"/>
      <c r="P96" s="420"/>
      <c r="Q96" s="420"/>
      <c r="R96" s="2" t="s">
        <v>18</v>
      </c>
      <c r="S96" s="429"/>
      <c r="T96" s="420"/>
      <c r="U96" s="420"/>
      <c r="V96" s="420"/>
      <c r="W96" s="421"/>
      <c r="X96" s="430"/>
      <c r="Y96" s="431"/>
      <c r="Z96" s="431"/>
      <c r="AA96" s="432"/>
      <c r="AB96" s="430"/>
      <c r="AC96" s="431"/>
      <c r="AD96" s="431"/>
      <c r="AE96" s="433"/>
      <c r="AF96" s="10"/>
      <c r="AG96" s="10"/>
      <c r="AH96" s="44"/>
      <c r="AI96" s="20"/>
      <c r="AJ96" s="44"/>
      <c r="AK96" s="21"/>
      <c r="AL96" s="44"/>
      <c r="AM96" s="20"/>
      <c r="AN96" s="44"/>
      <c r="AO96" s="21"/>
      <c r="AP96" s="44"/>
      <c r="AQ96" s="20"/>
      <c r="AR96" s="44"/>
      <c r="AS96" s="21"/>
      <c r="AT96" s="10"/>
      <c r="AU96" s="10"/>
      <c r="AV96" s="44"/>
      <c r="AW96" s="44"/>
      <c r="AX96" s="44"/>
      <c r="AY96" s="44"/>
      <c r="AZ96" s="44"/>
      <c r="BA96" s="44"/>
      <c r="BB96" s="44"/>
      <c r="BC96" s="44"/>
    </row>
    <row r="97" spans="1:55" ht="14.25" thickBot="1"/>
    <row r="98" spans="1:55" ht="20.100000000000001" customHeight="1">
      <c r="A98" s="13"/>
      <c r="B98" s="383" t="s">
        <v>92</v>
      </c>
      <c r="C98" s="384"/>
      <c r="D98" s="384"/>
      <c r="E98" s="385"/>
      <c r="F98" s="386" t="s">
        <v>12</v>
      </c>
      <c r="G98" s="387"/>
      <c r="H98" s="387"/>
      <c r="I98" s="387"/>
      <c r="J98" s="387"/>
      <c r="K98" s="387"/>
      <c r="L98" s="388"/>
      <c r="M98" s="389" t="s">
        <v>13</v>
      </c>
      <c r="N98" s="390"/>
      <c r="O98" s="390"/>
      <c r="P98" s="390"/>
      <c r="Q98" s="390"/>
      <c r="R98" s="390"/>
      <c r="S98" s="390"/>
      <c r="T98" s="390"/>
      <c r="U98" s="390"/>
      <c r="V98" s="390"/>
      <c r="W98" s="391"/>
      <c r="X98" s="392" t="s">
        <v>14</v>
      </c>
      <c r="Y98" s="393"/>
      <c r="Z98" s="393"/>
      <c r="AA98" s="394"/>
      <c r="AB98" s="392" t="s">
        <v>15</v>
      </c>
      <c r="AC98" s="393"/>
      <c r="AD98" s="393"/>
      <c r="AE98" s="395"/>
      <c r="AF98" s="10"/>
      <c r="AG98" s="10"/>
      <c r="AH98" s="14"/>
      <c r="AI98" s="15"/>
      <c r="AJ98" s="14"/>
      <c r="AK98" s="16"/>
      <c r="AL98" s="14"/>
      <c r="AM98" s="15"/>
      <c r="AN98" s="14"/>
      <c r="AO98" s="16"/>
      <c r="AP98" s="14"/>
      <c r="AQ98" s="15"/>
      <c r="AR98" s="14"/>
      <c r="AS98" s="16"/>
      <c r="AT98" s="9"/>
      <c r="AU98" s="9"/>
      <c r="AV98" s="9"/>
      <c r="AW98" s="9"/>
      <c r="AX98" s="9"/>
      <c r="AY98" s="9"/>
      <c r="AZ98" s="9"/>
      <c r="BA98" s="9"/>
      <c r="BB98" s="9"/>
      <c r="BC98" s="9"/>
    </row>
    <row r="99" spans="1:55" ht="20.100000000000001" customHeight="1">
      <c r="A99" s="17"/>
      <c r="B99" s="410" t="s">
        <v>16</v>
      </c>
      <c r="C99" s="411"/>
      <c r="D99" s="411"/>
      <c r="E99" s="412"/>
      <c r="F99" s="637">
        <v>0.39583333333333331</v>
      </c>
      <c r="G99" s="638"/>
      <c r="H99" s="639"/>
      <c r="I99" s="155" t="s">
        <v>17</v>
      </c>
      <c r="J99" s="640">
        <v>0.4201388888888889</v>
      </c>
      <c r="K99" s="638"/>
      <c r="L99" s="641"/>
      <c r="M99" s="405" t="s">
        <v>119</v>
      </c>
      <c r="N99" s="400"/>
      <c r="O99" s="400"/>
      <c r="P99" s="400"/>
      <c r="Q99" s="400"/>
      <c r="R99" s="1" t="s">
        <v>18</v>
      </c>
      <c r="S99" s="434" t="s">
        <v>181</v>
      </c>
      <c r="T99" s="400"/>
      <c r="U99" s="400"/>
      <c r="V99" s="400"/>
      <c r="W99" s="401"/>
      <c r="X99" s="396" t="str">
        <f>S102</f>
        <v>下赤塚</v>
      </c>
      <c r="Y99" s="397"/>
      <c r="Z99" s="397"/>
      <c r="AA99" s="417"/>
      <c r="AB99" s="396" t="str">
        <f>M102</f>
        <v>成増</v>
      </c>
      <c r="AC99" s="397"/>
      <c r="AD99" s="397"/>
      <c r="AE99" s="398"/>
      <c r="AF99" s="10"/>
      <c r="AG99" s="10"/>
      <c r="AH99" s="44"/>
      <c r="AI99" s="20"/>
      <c r="AJ99" s="44"/>
      <c r="AK99" s="21"/>
      <c r="AL99" s="44"/>
      <c r="AM99" s="20"/>
      <c r="AN99" s="44"/>
      <c r="AO99" s="21"/>
      <c r="AP99" s="44"/>
      <c r="AQ99" s="20"/>
      <c r="AR99" s="44"/>
      <c r="AS99" s="21"/>
      <c r="AT99" s="10"/>
      <c r="AU99" s="10"/>
      <c r="AV99" s="44"/>
      <c r="AW99" s="44"/>
      <c r="AX99" s="44"/>
      <c r="AY99" s="44"/>
      <c r="AZ99" s="44"/>
      <c r="BA99" s="44"/>
      <c r="BB99" s="44"/>
      <c r="BC99" s="44"/>
    </row>
    <row r="100" spans="1:55" ht="20.100000000000001" customHeight="1">
      <c r="A100" s="44"/>
      <c r="B100" s="399" t="s">
        <v>19</v>
      </c>
      <c r="C100" s="400"/>
      <c r="D100" s="400"/>
      <c r="E100" s="401"/>
      <c r="F100" s="644">
        <v>0.4236111111111111</v>
      </c>
      <c r="G100" s="645"/>
      <c r="H100" s="646"/>
      <c r="I100" s="156" t="s">
        <v>17</v>
      </c>
      <c r="J100" s="647">
        <v>0.44791666666666669</v>
      </c>
      <c r="K100" s="645"/>
      <c r="L100" s="648"/>
      <c r="M100" s="405" t="s">
        <v>214</v>
      </c>
      <c r="N100" s="400"/>
      <c r="O100" s="400"/>
      <c r="P100" s="400"/>
      <c r="Q100" s="649"/>
      <c r="R100" s="1" t="s">
        <v>18</v>
      </c>
      <c r="S100" s="434">
        <v>360</v>
      </c>
      <c r="T100" s="400"/>
      <c r="U100" s="400"/>
      <c r="V100" s="400"/>
      <c r="W100" s="401"/>
      <c r="X100" s="406" t="str">
        <f>M99</f>
        <v>アミーゴ</v>
      </c>
      <c r="Y100" s="407"/>
      <c r="Z100" s="407"/>
      <c r="AA100" s="408"/>
      <c r="AB100" s="406" t="str">
        <f>S99</f>
        <v>ビートル</v>
      </c>
      <c r="AC100" s="407"/>
      <c r="AD100" s="407"/>
      <c r="AE100" s="409"/>
      <c r="AF100" s="10"/>
      <c r="AG100" s="10"/>
      <c r="AH100" s="44"/>
      <c r="AI100" s="20"/>
      <c r="AJ100" s="44"/>
      <c r="AK100" s="21"/>
      <c r="AL100" s="44"/>
      <c r="AM100" s="20"/>
      <c r="AN100" s="44"/>
      <c r="AO100" s="21"/>
      <c r="AP100" s="44"/>
      <c r="AQ100" s="20"/>
      <c r="AR100" s="44"/>
      <c r="AS100" s="21"/>
      <c r="AT100" s="10"/>
      <c r="AU100" s="10"/>
      <c r="AV100" s="44"/>
      <c r="AW100" s="44"/>
      <c r="AX100" s="44"/>
      <c r="AY100" s="44"/>
      <c r="AZ100" s="44"/>
      <c r="BA100" s="44"/>
      <c r="BB100" s="44"/>
      <c r="BC100" s="44"/>
    </row>
    <row r="101" spans="1:55" ht="20.100000000000001" customHeight="1">
      <c r="A101" s="20"/>
      <c r="B101" s="399" t="s">
        <v>20</v>
      </c>
      <c r="C101" s="400"/>
      <c r="D101" s="400"/>
      <c r="E101" s="401"/>
      <c r="F101" s="644">
        <v>0.4513888888888889</v>
      </c>
      <c r="G101" s="645"/>
      <c r="H101" s="646"/>
      <c r="I101" s="156" t="s">
        <v>17</v>
      </c>
      <c r="J101" s="647">
        <v>0.47569444444444442</v>
      </c>
      <c r="K101" s="645"/>
      <c r="L101" s="648"/>
      <c r="M101" s="405" t="s">
        <v>181</v>
      </c>
      <c r="N101" s="400"/>
      <c r="O101" s="400"/>
      <c r="P101" s="400"/>
      <c r="Q101" s="649"/>
      <c r="R101" s="1" t="s">
        <v>18</v>
      </c>
      <c r="S101" s="434" t="s">
        <v>246</v>
      </c>
      <c r="T101" s="400"/>
      <c r="U101" s="400"/>
      <c r="V101" s="400"/>
      <c r="W101" s="401"/>
      <c r="X101" s="406" t="str">
        <f t="shared" ref="X101:X105" si="4">M100</f>
        <v>ブルー</v>
      </c>
      <c r="Y101" s="407"/>
      <c r="Z101" s="407"/>
      <c r="AA101" s="408"/>
      <c r="AB101" s="406">
        <f t="shared" ref="AB101:AB105" si="5">S100</f>
        <v>360</v>
      </c>
      <c r="AC101" s="407"/>
      <c r="AD101" s="407"/>
      <c r="AE101" s="409"/>
      <c r="AF101" s="10"/>
      <c r="AG101" s="10"/>
      <c r="AH101" s="44"/>
      <c r="AI101" s="20"/>
      <c r="AJ101" s="44"/>
      <c r="AK101" s="21"/>
      <c r="AL101" s="44"/>
      <c r="AM101" s="20"/>
      <c r="AN101" s="44"/>
      <c r="AO101" s="21"/>
      <c r="AP101" s="44"/>
      <c r="AQ101" s="20"/>
      <c r="AR101" s="44"/>
      <c r="AS101" s="21"/>
      <c r="AT101" s="10"/>
      <c r="AU101" s="10"/>
      <c r="AV101" s="44"/>
      <c r="AW101" s="44"/>
      <c r="AX101" s="44"/>
      <c r="AY101" s="44"/>
      <c r="AZ101" s="44"/>
      <c r="BA101" s="44"/>
      <c r="BB101" s="44"/>
      <c r="BC101" s="44"/>
    </row>
    <row r="102" spans="1:55" ht="20.100000000000001" customHeight="1">
      <c r="A102" s="20"/>
      <c r="B102" s="399" t="s">
        <v>21</v>
      </c>
      <c r="C102" s="400"/>
      <c r="D102" s="400"/>
      <c r="E102" s="401"/>
      <c r="F102" s="644">
        <v>0.47916666666666669</v>
      </c>
      <c r="G102" s="645"/>
      <c r="H102" s="646"/>
      <c r="I102" s="156" t="s">
        <v>17</v>
      </c>
      <c r="J102" s="647">
        <v>0.50347222222222221</v>
      </c>
      <c r="K102" s="645"/>
      <c r="L102" s="648"/>
      <c r="M102" s="405" t="s">
        <v>227</v>
      </c>
      <c r="N102" s="400"/>
      <c r="O102" s="400"/>
      <c r="P102" s="400"/>
      <c r="Q102" s="649"/>
      <c r="R102" s="141" t="s">
        <v>18</v>
      </c>
      <c r="S102" s="405" t="s">
        <v>228</v>
      </c>
      <c r="T102" s="400"/>
      <c r="U102" s="400"/>
      <c r="V102" s="400"/>
      <c r="W102" s="649"/>
      <c r="X102" s="406" t="str">
        <f t="shared" si="4"/>
        <v>ビートル</v>
      </c>
      <c r="Y102" s="407"/>
      <c r="Z102" s="407"/>
      <c r="AA102" s="408"/>
      <c r="AB102" s="406" t="str">
        <f t="shared" si="5"/>
        <v>北前野</v>
      </c>
      <c r="AC102" s="407"/>
      <c r="AD102" s="407"/>
      <c r="AE102" s="409"/>
      <c r="AF102" s="10"/>
      <c r="AG102" s="10"/>
      <c r="AH102" s="44"/>
      <c r="AI102" s="20"/>
      <c r="AJ102" s="44"/>
      <c r="AK102" s="21"/>
      <c r="AL102" s="44"/>
      <c r="AM102" s="20"/>
      <c r="AN102" s="44"/>
      <c r="AO102" s="21"/>
      <c r="AP102" s="44"/>
      <c r="AQ102" s="20"/>
      <c r="AR102" s="44"/>
      <c r="AS102" s="21"/>
      <c r="AT102" s="10"/>
      <c r="AU102" s="10"/>
      <c r="AV102" s="44"/>
      <c r="AW102" s="44"/>
      <c r="AX102" s="44"/>
      <c r="AY102" s="44"/>
      <c r="AZ102" s="44"/>
      <c r="BA102" s="44"/>
      <c r="BB102" s="44"/>
      <c r="BC102" s="44"/>
    </row>
    <row r="103" spans="1:55" ht="20.100000000000001" customHeight="1">
      <c r="A103" s="20"/>
      <c r="B103" s="399" t="s">
        <v>22</v>
      </c>
      <c r="C103" s="400"/>
      <c r="D103" s="400"/>
      <c r="E103" s="401"/>
      <c r="F103" s="644">
        <v>0.50694444444444398</v>
      </c>
      <c r="G103" s="645"/>
      <c r="H103" s="646"/>
      <c r="I103" s="156" t="s">
        <v>17</v>
      </c>
      <c r="J103" s="647">
        <v>0.53125</v>
      </c>
      <c r="K103" s="645"/>
      <c r="L103" s="648"/>
      <c r="M103" s="405" t="s">
        <v>181</v>
      </c>
      <c r="N103" s="400"/>
      <c r="O103" s="400"/>
      <c r="P103" s="400"/>
      <c r="Q103" s="649"/>
      <c r="R103" s="1" t="s">
        <v>18</v>
      </c>
      <c r="S103" s="434" t="s">
        <v>247</v>
      </c>
      <c r="T103" s="400"/>
      <c r="U103" s="400"/>
      <c r="V103" s="400"/>
      <c r="W103" s="401"/>
      <c r="X103" s="406" t="str">
        <f t="shared" si="4"/>
        <v>成増</v>
      </c>
      <c r="Y103" s="407"/>
      <c r="Z103" s="407"/>
      <c r="AA103" s="408"/>
      <c r="AB103" s="406" t="str">
        <f t="shared" si="5"/>
        <v>下赤塚</v>
      </c>
      <c r="AC103" s="407"/>
      <c r="AD103" s="407"/>
      <c r="AE103" s="409"/>
      <c r="AF103" s="10"/>
      <c r="AG103" s="10"/>
      <c r="AH103" s="44"/>
      <c r="AI103" s="20"/>
      <c r="AJ103" s="44"/>
      <c r="AK103" s="21"/>
      <c r="AL103" s="44"/>
      <c r="AM103" s="20"/>
      <c r="AN103" s="44"/>
      <c r="AO103" s="21"/>
      <c r="AP103" s="44"/>
      <c r="AQ103" s="20"/>
      <c r="AR103" s="44"/>
      <c r="AS103" s="21"/>
      <c r="AT103" s="10"/>
      <c r="AU103" s="10"/>
      <c r="AV103" s="44"/>
      <c r="AW103" s="44"/>
      <c r="AX103" s="44"/>
      <c r="AY103" s="44"/>
      <c r="AZ103" s="44"/>
      <c r="BA103" s="44"/>
      <c r="BB103" s="44"/>
      <c r="BC103" s="44"/>
    </row>
    <row r="104" spans="1:55" ht="20.100000000000001" customHeight="1">
      <c r="A104" s="20"/>
      <c r="B104" s="399" t="s">
        <v>23</v>
      </c>
      <c r="C104" s="400"/>
      <c r="D104" s="400"/>
      <c r="E104" s="401"/>
      <c r="F104" s="644">
        <v>0.53472222222222199</v>
      </c>
      <c r="G104" s="645"/>
      <c r="H104" s="646"/>
      <c r="I104" s="156" t="s">
        <v>17</v>
      </c>
      <c r="J104" s="647">
        <v>0.55902777777777801</v>
      </c>
      <c r="K104" s="645"/>
      <c r="L104" s="648"/>
      <c r="M104" s="405" t="s">
        <v>215</v>
      </c>
      <c r="N104" s="400"/>
      <c r="O104" s="400"/>
      <c r="P104" s="400"/>
      <c r="Q104" s="649"/>
      <c r="R104" s="1" t="s">
        <v>18</v>
      </c>
      <c r="S104" s="434" t="s">
        <v>229</v>
      </c>
      <c r="T104" s="400"/>
      <c r="U104" s="400"/>
      <c r="V104" s="400"/>
      <c r="W104" s="400"/>
      <c r="X104" s="406" t="str">
        <f t="shared" si="4"/>
        <v>ビートル</v>
      </c>
      <c r="Y104" s="407"/>
      <c r="Z104" s="407"/>
      <c r="AA104" s="408"/>
      <c r="AB104" s="406" t="str">
        <f t="shared" si="5"/>
        <v>徳丸</v>
      </c>
      <c r="AC104" s="407"/>
      <c r="AD104" s="407"/>
      <c r="AE104" s="409"/>
      <c r="AF104" s="10"/>
      <c r="AG104" s="10"/>
      <c r="AH104" s="44"/>
      <c r="AI104" s="20"/>
      <c r="AJ104" s="44"/>
      <c r="AK104" s="21"/>
      <c r="AL104" s="44"/>
      <c r="AM104" s="20"/>
      <c r="AN104" s="44"/>
      <c r="AO104" s="21"/>
      <c r="AP104" s="44"/>
      <c r="AQ104" s="20"/>
      <c r="AR104" s="44"/>
      <c r="AS104" s="21"/>
      <c r="AT104" s="10"/>
      <c r="AU104" s="10"/>
      <c r="AV104" s="44"/>
      <c r="AW104" s="44"/>
      <c r="AX104" s="44"/>
      <c r="AY104" s="44"/>
      <c r="AZ104" s="44"/>
      <c r="BA104" s="44"/>
      <c r="BB104" s="44"/>
      <c r="BC104" s="44"/>
    </row>
    <row r="105" spans="1:55" ht="20.100000000000001" customHeight="1">
      <c r="A105" s="17"/>
      <c r="B105" s="399" t="s">
        <v>24</v>
      </c>
      <c r="C105" s="400"/>
      <c r="D105" s="400"/>
      <c r="E105" s="401"/>
      <c r="F105" s="644">
        <v>0.5625</v>
      </c>
      <c r="G105" s="645"/>
      <c r="H105" s="646"/>
      <c r="I105" s="156" t="s">
        <v>17</v>
      </c>
      <c r="J105" s="647">
        <v>0.58680555555555602</v>
      </c>
      <c r="K105" s="645"/>
      <c r="L105" s="648"/>
      <c r="M105" s="405" t="s">
        <v>197</v>
      </c>
      <c r="N105" s="400"/>
      <c r="O105" s="400"/>
      <c r="P105" s="400"/>
      <c r="Q105" s="400"/>
      <c r="R105" s="1" t="s">
        <v>18</v>
      </c>
      <c r="S105" s="434" t="s">
        <v>216</v>
      </c>
      <c r="T105" s="400"/>
      <c r="U105" s="400"/>
      <c r="V105" s="400"/>
      <c r="W105" s="401"/>
      <c r="X105" s="406" t="str">
        <f t="shared" si="4"/>
        <v>桜川（い）</v>
      </c>
      <c r="Y105" s="407"/>
      <c r="Z105" s="407"/>
      <c r="AA105" s="408"/>
      <c r="AB105" s="406" t="str">
        <f t="shared" si="5"/>
        <v>高島平Ｂ</v>
      </c>
      <c r="AC105" s="407"/>
      <c r="AD105" s="407"/>
      <c r="AE105" s="409"/>
      <c r="AF105" s="10"/>
      <c r="AG105" s="10"/>
      <c r="AH105" s="44"/>
      <c r="AI105" s="20"/>
      <c r="AJ105" s="44"/>
      <c r="AK105" s="21"/>
      <c r="AL105" s="44"/>
      <c r="AM105" s="20"/>
      <c r="AN105" s="44"/>
      <c r="AO105" s="21"/>
      <c r="AP105" s="44"/>
      <c r="AQ105" s="20"/>
      <c r="AR105" s="44"/>
      <c r="AS105" s="21"/>
      <c r="AT105" s="10"/>
      <c r="AU105" s="10"/>
      <c r="AV105" s="44"/>
      <c r="AW105" s="44"/>
      <c r="AX105" s="44"/>
      <c r="AY105" s="44"/>
      <c r="AZ105" s="44"/>
      <c r="BA105" s="44"/>
      <c r="BB105" s="44"/>
      <c r="BC105" s="44"/>
    </row>
    <row r="106" spans="1:55" ht="20.100000000000001" customHeight="1" thickBot="1">
      <c r="A106" s="17"/>
      <c r="B106" s="419" t="s">
        <v>25</v>
      </c>
      <c r="C106" s="420"/>
      <c r="D106" s="420"/>
      <c r="E106" s="421"/>
      <c r="F106" s="655">
        <v>0.59027777777777801</v>
      </c>
      <c r="G106" s="651"/>
      <c r="H106" s="652"/>
      <c r="I106" s="157" t="s">
        <v>17</v>
      </c>
      <c r="J106" s="653">
        <v>0.61458333333333337</v>
      </c>
      <c r="K106" s="651"/>
      <c r="L106" s="654"/>
      <c r="M106" s="427"/>
      <c r="N106" s="420"/>
      <c r="O106" s="420"/>
      <c r="P106" s="420"/>
      <c r="Q106" s="428"/>
      <c r="R106" s="2" t="s">
        <v>18</v>
      </c>
      <c r="S106" s="429"/>
      <c r="T106" s="420"/>
      <c r="U106" s="420"/>
      <c r="V106" s="420"/>
      <c r="W106" s="421"/>
      <c r="X106" s="430"/>
      <c r="Y106" s="431"/>
      <c r="Z106" s="431"/>
      <c r="AA106" s="432"/>
      <c r="AB106" s="430"/>
      <c r="AC106" s="431"/>
      <c r="AD106" s="431"/>
      <c r="AE106" s="433"/>
      <c r="AF106" s="10"/>
      <c r="AG106" s="10"/>
      <c r="AH106" s="44"/>
      <c r="AI106" s="20"/>
      <c r="AJ106" s="44"/>
      <c r="AK106" s="21"/>
      <c r="AL106" s="44"/>
      <c r="AM106" s="20"/>
      <c r="AN106" s="44"/>
      <c r="AO106" s="21"/>
      <c r="AP106" s="44"/>
      <c r="AQ106" s="20"/>
      <c r="AR106" s="44"/>
      <c r="AS106" s="21"/>
      <c r="AT106" s="10"/>
      <c r="AU106" s="10"/>
      <c r="AV106" s="44"/>
      <c r="AW106" s="44"/>
      <c r="AX106" s="44"/>
      <c r="AY106" s="44"/>
      <c r="AZ106" s="44"/>
      <c r="BA106" s="44"/>
      <c r="BB106" s="44"/>
      <c r="BC106" s="44"/>
    </row>
    <row r="107" spans="1:55" ht="14.25" thickBot="1"/>
    <row r="108" spans="1:55" ht="20.100000000000001" customHeight="1">
      <c r="A108" s="13"/>
      <c r="B108" s="383" t="s">
        <v>93</v>
      </c>
      <c r="C108" s="384"/>
      <c r="D108" s="384"/>
      <c r="E108" s="385"/>
      <c r="F108" s="386" t="s">
        <v>12</v>
      </c>
      <c r="G108" s="387"/>
      <c r="H108" s="387"/>
      <c r="I108" s="387"/>
      <c r="J108" s="387"/>
      <c r="K108" s="387"/>
      <c r="L108" s="388"/>
      <c r="M108" s="389" t="s">
        <v>13</v>
      </c>
      <c r="N108" s="390"/>
      <c r="O108" s="390"/>
      <c r="P108" s="390"/>
      <c r="Q108" s="390"/>
      <c r="R108" s="390"/>
      <c r="S108" s="390"/>
      <c r="T108" s="390"/>
      <c r="U108" s="390"/>
      <c r="V108" s="390"/>
      <c r="W108" s="391"/>
      <c r="X108" s="392" t="s">
        <v>14</v>
      </c>
      <c r="Y108" s="393"/>
      <c r="Z108" s="393"/>
      <c r="AA108" s="394"/>
      <c r="AB108" s="392" t="s">
        <v>15</v>
      </c>
      <c r="AC108" s="393"/>
      <c r="AD108" s="393"/>
      <c r="AE108" s="395"/>
      <c r="AF108" s="10"/>
      <c r="AG108" s="10"/>
      <c r="AH108" s="14"/>
      <c r="AI108" s="15"/>
      <c r="AJ108" s="14"/>
      <c r="AK108" s="16"/>
      <c r="AL108" s="14"/>
      <c r="AM108" s="15"/>
      <c r="AN108" s="14"/>
      <c r="AO108" s="16"/>
      <c r="AP108" s="14"/>
      <c r="AQ108" s="15"/>
      <c r="AR108" s="14"/>
      <c r="AS108" s="16"/>
      <c r="AT108" s="9"/>
      <c r="AU108" s="9"/>
      <c r="AV108" s="9"/>
      <c r="AW108" s="9"/>
      <c r="AX108" s="9"/>
      <c r="AY108" s="9"/>
      <c r="AZ108" s="9"/>
      <c r="BA108" s="9"/>
      <c r="BB108" s="9"/>
      <c r="BC108" s="9"/>
    </row>
    <row r="109" spans="1:55" ht="20.100000000000001" customHeight="1">
      <c r="A109" s="17"/>
      <c r="B109" s="410" t="s">
        <v>16</v>
      </c>
      <c r="C109" s="411"/>
      <c r="D109" s="411"/>
      <c r="E109" s="412"/>
      <c r="F109" s="637">
        <v>0.39583333333333331</v>
      </c>
      <c r="G109" s="638"/>
      <c r="H109" s="639"/>
      <c r="I109" s="155" t="s">
        <v>17</v>
      </c>
      <c r="J109" s="640">
        <v>0.4201388888888889</v>
      </c>
      <c r="K109" s="638"/>
      <c r="L109" s="641"/>
      <c r="M109" s="416" t="s">
        <v>195</v>
      </c>
      <c r="N109" s="411"/>
      <c r="O109" s="411"/>
      <c r="P109" s="411"/>
      <c r="Q109" s="642"/>
      <c r="R109" s="3" t="s">
        <v>18</v>
      </c>
      <c r="S109" s="643" t="s">
        <v>194</v>
      </c>
      <c r="T109" s="411"/>
      <c r="U109" s="411"/>
      <c r="V109" s="411"/>
      <c r="W109" s="412"/>
      <c r="X109" s="396" t="str">
        <f>S112</f>
        <v>アズサ</v>
      </c>
      <c r="Y109" s="397"/>
      <c r="Z109" s="397"/>
      <c r="AA109" s="417"/>
      <c r="AB109" s="396" t="str">
        <f>M112</f>
        <v>ペガサス</v>
      </c>
      <c r="AC109" s="397"/>
      <c r="AD109" s="397"/>
      <c r="AE109" s="398"/>
      <c r="AF109" s="10"/>
      <c r="AG109" s="10"/>
      <c r="AH109" s="44"/>
      <c r="AI109" s="20"/>
      <c r="AJ109" s="44"/>
      <c r="AK109" s="21"/>
      <c r="AL109" s="44"/>
      <c r="AM109" s="20"/>
      <c r="AN109" s="44"/>
      <c r="AO109" s="21"/>
      <c r="AP109" s="44"/>
      <c r="AQ109" s="20"/>
      <c r="AR109" s="44"/>
      <c r="AS109" s="21"/>
      <c r="AT109" s="10"/>
      <c r="AU109" s="10"/>
      <c r="AV109" s="44"/>
      <c r="AW109" s="44"/>
      <c r="AX109" s="44"/>
      <c r="AY109" s="44"/>
      <c r="AZ109" s="44"/>
      <c r="BA109" s="44"/>
      <c r="BB109" s="44"/>
      <c r="BC109" s="44"/>
    </row>
    <row r="110" spans="1:55" ht="20.100000000000001" customHeight="1">
      <c r="A110" s="44"/>
      <c r="B110" s="399" t="s">
        <v>19</v>
      </c>
      <c r="C110" s="400"/>
      <c r="D110" s="400"/>
      <c r="E110" s="401"/>
      <c r="F110" s="644">
        <v>0.4236111111111111</v>
      </c>
      <c r="G110" s="645"/>
      <c r="H110" s="646"/>
      <c r="I110" s="156" t="s">
        <v>17</v>
      </c>
      <c r="J110" s="647">
        <v>0.44791666666666669</v>
      </c>
      <c r="K110" s="645"/>
      <c r="L110" s="648"/>
      <c r="M110" s="405" t="s">
        <v>115</v>
      </c>
      <c r="N110" s="400"/>
      <c r="O110" s="400"/>
      <c r="P110" s="400"/>
      <c r="Q110" s="649"/>
      <c r="R110" s="1" t="s">
        <v>18</v>
      </c>
      <c r="S110" s="434" t="s">
        <v>139</v>
      </c>
      <c r="T110" s="400"/>
      <c r="U110" s="400"/>
      <c r="V110" s="400"/>
      <c r="W110" s="401"/>
      <c r="X110" s="406" t="str">
        <f>M109</f>
        <v>徳丸</v>
      </c>
      <c r="Y110" s="407"/>
      <c r="Z110" s="407"/>
      <c r="AA110" s="408"/>
      <c r="AB110" s="406" t="str">
        <f>S109</f>
        <v>北前野</v>
      </c>
      <c r="AC110" s="407"/>
      <c r="AD110" s="407"/>
      <c r="AE110" s="409"/>
      <c r="AF110" s="10"/>
      <c r="AG110" s="10"/>
      <c r="AH110" s="44"/>
      <c r="AI110" s="20"/>
      <c r="AJ110" s="44"/>
      <c r="AK110" s="21"/>
      <c r="AL110" s="44"/>
      <c r="AM110" s="20"/>
      <c r="AN110" s="44"/>
      <c r="AO110" s="21"/>
      <c r="AP110" s="44"/>
      <c r="AQ110" s="20"/>
      <c r="AR110" s="44"/>
      <c r="AS110" s="21"/>
      <c r="AT110" s="10"/>
      <c r="AU110" s="10"/>
      <c r="AV110" s="44"/>
      <c r="AW110" s="44"/>
      <c r="AX110" s="44"/>
      <c r="AY110" s="44"/>
      <c r="AZ110" s="44"/>
      <c r="BA110" s="44"/>
      <c r="BB110" s="44"/>
      <c r="BC110" s="44"/>
    </row>
    <row r="111" spans="1:55" ht="20.100000000000001" customHeight="1">
      <c r="A111" s="20"/>
      <c r="B111" s="399" t="s">
        <v>20</v>
      </c>
      <c r="C111" s="400"/>
      <c r="D111" s="400"/>
      <c r="E111" s="401"/>
      <c r="F111" s="644">
        <v>0.4513888888888889</v>
      </c>
      <c r="G111" s="645"/>
      <c r="H111" s="646"/>
      <c r="I111" s="156" t="s">
        <v>17</v>
      </c>
      <c r="J111" s="647">
        <v>0.47569444444444442</v>
      </c>
      <c r="K111" s="645"/>
      <c r="L111" s="648"/>
      <c r="M111" s="405" t="s">
        <v>247</v>
      </c>
      <c r="N111" s="400"/>
      <c r="O111" s="400"/>
      <c r="P111" s="400"/>
      <c r="Q111" s="649"/>
      <c r="R111" s="141" t="s">
        <v>18</v>
      </c>
      <c r="S111" s="405" t="s">
        <v>119</v>
      </c>
      <c r="T111" s="400"/>
      <c r="U111" s="400"/>
      <c r="V111" s="400"/>
      <c r="W111" s="649"/>
      <c r="X111" s="406" t="str">
        <f t="shared" ref="X111:X115" si="6">M110</f>
        <v>ゴールデン</v>
      </c>
      <c r="Y111" s="407"/>
      <c r="Z111" s="407"/>
      <c r="AA111" s="408"/>
      <c r="AB111" s="406" t="str">
        <f t="shared" ref="AB111:AB115" si="7">S110</f>
        <v>プログレット</v>
      </c>
      <c r="AC111" s="407"/>
      <c r="AD111" s="407"/>
      <c r="AE111" s="409"/>
      <c r="AF111" s="10"/>
      <c r="AG111" s="10"/>
      <c r="AH111" s="44"/>
      <c r="AI111" s="20"/>
      <c r="AJ111" s="44"/>
      <c r="AK111" s="21"/>
      <c r="AL111" s="44"/>
      <c r="AM111" s="20"/>
      <c r="AN111" s="44"/>
      <c r="AO111" s="21"/>
      <c r="AP111" s="44"/>
      <c r="AQ111" s="20"/>
      <c r="AR111" s="44"/>
      <c r="AS111" s="21"/>
      <c r="AT111" s="10"/>
      <c r="AU111" s="10"/>
      <c r="AV111" s="44"/>
      <c r="AW111" s="44"/>
      <c r="AX111" s="44"/>
      <c r="AY111" s="44"/>
      <c r="AZ111" s="44"/>
      <c r="BA111" s="44"/>
      <c r="BB111" s="44"/>
      <c r="BC111" s="44"/>
    </row>
    <row r="112" spans="1:55" ht="20.100000000000001" customHeight="1">
      <c r="A112" s="20"/>
      <c r="B112" s="399" t="s">
        <v>21</v>
      </c>
      <c r="C112" s="400"/>
      <c r="D112" s="400"/>
      <c r="E112" s="401"/>
      <c r="F112" s="644">
        <v>0.47916666666666669</v>
      </c>
      <c r="G112" s="645"/>
      <c r="H112" s="646"/>
      <c r="I112" s="156" t="s">
        <v>17</v>
      </c>
      <c r="J112" s="647">
        <v>0.50347222222222221</v>
      </c>
      <c r="K112" s="645"/>
      <c r="L112" s="648"/>
      <c r="M112" s="405" t="s">
        <v>185</v>
      </c>
      <c r="N112" s="400"/>
      <c r="O112" s="400"/>
      <c r="P112" s="400"/>
      <c r="Q112" s="649"/>
      <c r="R112" s="1" t="s">
        <v>18</v>
      </c>
      <c r="S112" s="434" t="s">
        <v>117</v>
      </c>
      <c r="T112" s="400"/>
      <c r="U112" s="400"/>
      <c r="V112" s="400"/>
      <c r="W112" s="401"/>
      <c r="X112" s="406" t="str">
        <f t="shared" si="6"/>
        <v>徳丸</v>
      </c>
      <c r="Y112" s="407"/>
      <c r="Z112" s="407"/>
      <c r="AA112" s="408"/>
      <c r="AB112" s="406" t="str">
        <f t="shared" si="7"/>
        <v>アミーゴ</v>
      </c>
      <c r="AC112" s="407"/>
      <c r="AD112" s="407"/>
      <c r="AE112" s="409"/>
      <c r="AF112" s="10"/>
      <c r="AG112" s="10"/>
      <c r="AH112" s="44"/>
      <c r="AI112" s="20"/>
      <c r="AJ112" s="44"/>
      <c r="AK112" s="21"/>
      <c r="AL112" s="44"/>
      <c r="AM112" s="20"/>
      <c r="AN112" s="44"/>
      <c r="AO112" s="21"/>
      <c r="AP112" s="44"/>
      <c r="AQ112" s="20"/>
      <c r="AR112" s="44"/>
      <c r="AS112" s="21"/>
      <c r="AT112" s="10"/>
      <c r="AU112" s="10"/>
      <c r="AV112" s="44"/>
      <c r="AW112" s="44"/>
      <c r="AX112" s="44"/>
      <c r="AY112" s="44"/>
      <c r="AZ112" s="44"/>
      <c r="BA112" s="44"/>
      <c r="BB112" s="44"/>
      <c r="BC112" s="44"/>
    </row>
    <row r="113" spans="1:55" ht="20.100000000000001" customHeight="1">
      <c r="A113" s="20"/>
      <c r="B113" s="399" t="s">
        <v>22</v>
      </c>
      <c r="C113" s="400"/>
      <c r="D113" s="400"/>
      <c r="E113" s="401"/>
      <c r="F113" s="644">
        <v>0.50694444444444398</v>
      </c>
      <c r="G113" s="645"/>
      <c r="H113" s="646"/>
      <c r="I113" s="156" t="s">
        <v>17</v>
      </c>
      <c r="J113" s="647">
        <v>0.53125</v>
      </c>
      <c r="K113" s="645"/>
      <c r="L113" s="648"/>
      <c r="M113" s="405" t="s">
        <v>119</v>
      </c>
      <c r="N113" s="400"/>
      <c r="O113" s="400"/>
      <c r="P113" s="400"/>
      <c r="Q113" s="400"/>
      <c r="R113" s="1" t="s">
        <v>18</v>
      </c>
      <c r="S113" s="434" t="s">
        <v>246</v>
      </c>
      <c r="T113" s="400"/>
      <c r="U113" s="400"/>
      <c r="V113" s="400"/>
      <c r="W113" s="400"/>
      <c r="X113" s="406" t="str">
        <f t="shared" si="6"/>
        <v>ペガサス</v>
      </c>
      <c r="Y113" s="407"/>
      <c r="Z113" s="407"/>
      <c r="AA113" s="408"/>
      <c r="AB113" s="406" t="str">
        <f t="shared" si="7"/>
        <v>アズサ</v>
      </c>
      <c r="AC113" s="407"/>
      <c r="AD113" s="407"/>
      <c r="AE113" s="409"/>
      <c r="AF113" s="10"/>
      <c r="AG113" s="10"/>
      <c r="AH113" s="44"/>
      <c r="AI113" s="20"/>
      <c r="AJ113" s="44"/>
      <c r="AK113" s="21"/>
      <c r="AL113" s="44"/>
      <c r="AM113" s="20"/>
      <c r="AN113" s="44"/>
      <c r="AO113" s="21"/>
      <c r="AP113" s="44"/>
      <c r="AQ113" s="20"/>
      <c r="AR113" s="44"/>
      <c r="AS113" s="21"/>
      <c r="AT113" s="10"/>
      <c r="AU113" s="10"/>
      <c r="AV113" s="44"/>
      <c r="AW113" s="44"/>
      <c r="AX113" s="44"/>
      <c r="AY113" s="44"/>
      <c r="AZ113" s="44"/>
      <c r="BA113" s="44"/>
      <c r="BB113" s="44"/>
      <c r="BC113" s="44"/>
    </row>
    <row r="114" spans="1:55" ht="20.100000000000001" customHeight="1">
      <c r="A114" s="20"/>
      <c r="B114" s="399" t="s">
        <v>23</v>
      </c>
      <c r="C114" s="400"/>
      <c r="D114" s="400"/>
      <c r="E114" s="401"/>
      <c r="F114" s="644">
        <v>0.53472222222222199</v>
      </c>
      <c r="G114" s="645"/>
      <c r="H114" s="646"/>
      <c r="I114" s="156" t="s">
        <v>17</v>
      </c>
      <c r="J114" s="647">
        <v>0.55902777777777801</v>
      </c>
      <c r="K114" s="645"/>
      <c r="L114" s="648"/>
      <c r="M114" s="405" t="s">
        <v>217</v>
      </c>
      <c r="N114" s="400"/>
      <c r="O114" s="400"/>
      <c r="P114" s="400"/>
      <c r="Q114" s="649"/>
      <c r="R114" s="1" t="s">
        <v>18</v>
      </c>
      <c r="S114" s="434" t="s">
        <v>230</v>
      </c>
      <c r="T114" s="400"/>
      <c r="U114" s="400"/>
      <c r="V114" s="400"/>
      <c r="W114" s="400"/>
      <c r="X114" s="406" t="str">
        <f t="shared" si="6"/>
        <v>アミーゴ</v>
      </c>
      <c r="Y114" s="407"/>
      <c r="Z114" s="407"/>
      <c r="AA114" s="408"/>
      <c r="AB114" s="406" t="str">
        <f t="shared" si="7"/>
        <v>北前野</v>
      </c>
      <c r="AC114" s="407"/>
      <c r="AD114" s="407"/>
      <c r="AE114" s="409"/>
      <c r="AF114" s="10"/>
      <c r="AG114" s="10"/>
      <c r="AH114" s="44"/>
      <c r="AI114" s="20"/>
      <c r="AJ114" s="44"/>
      <c r="AK114" s="21"/>
      <c r="AL114" s="44"/>
      <c r="AM114" s="20"/>
      <c r="AN114" s="44"/>
      <c r="AO114" s="21"/>
      <c r="AP114" s="44"/>
      <c r="AQ114" s="20"/>
      <c r="AR114" s="44"/>
      <c r="AS114" s="21"/>
      <c r="AT114" s="10"/>
      <c r="AU114" s="10"/>
      <c r="AV114" s="44"/>
      <c r="AW114" s="44"/>
      <c r="AX114" s="44"/>
      <c r="AY114" s="44"/>
      <c r="AZ114" s="44"/>
      <c r="BA114" s="44"/>
      <c r="BB114" s="44"/>
      <c r="BC114" s="44"/>
    </row>
    <row r="115" spans="1:55" ht="20.100000000000001" customHeight="1">
      <c r="A115" s="20"/>
      <c r="B115" s="399" t="s">
        <v>24</v>
      </c>
      <c r="C115" s="400"/>
      <c r="D115" s="400"/>
      <c r="E115" s="401"/>
      <c r="F115" s="644">
        <v>0.5625</v>
      </c>
      <c r="G115" s="645"/>
      <c r="H115" s="646"/>
      <c r="I115" s="156" t="s">
        <v>17</v>
      </c>
      <c r="J115" s="647">
        <v>0.58680555555555602</v>
      </c>
      <c r="K115" s="645"/>
      <c r="L115" s="648"/>
      <c r="M115" s="405" t="s">
        <v>190</v>
      </c>
      <c r="N115" s="400"/>
      <c r="O115" s="400"/>
      <c r="P115" s="400"/>
      <c r="Q115" s="649"/>
      <c r="R115" s="1" t="s">
        <v>18</v>
      </c>
      <c r="S115" s="434" t="s">
        <v>218</v>
      </c>
      <c r="T115" s="400"/>
      <c r="U115" s="400"/>
      <c r="V115" s="400"/>
      <c r="W115" s="401"/>
      <c r="X115" s="406" t="str">
        <f t="shared" si="6"/>
        <v>北野</v>
      </c>
      <c r="Y115" s="407"/>
      <c r="Z115" s="407"/>
      <c r="AA115" s="408"/>
      <c r="AB115" s="406" t="str">
        <f t="shared" si="7"/>
        <v>九曜ｳﾞｨﾖﾚｰﾀ</v>
      </c>
      <c r="AC115" s="407"/>
      <c r="AD115" s="407"/>
      <c r="AE115" s="409"/>
      <c r="AF115" s="10"/>
      <c r="AG115" s="10"/>
      <c r="AH115" s="44"/>
      <c r="AI115" s="20"/>
      <c r="AJ115" s="44"/>
      <c r="AK115" s="21"/>
      <c r="AL115" s="44"/>
      <c r="AM115" s="20"/>
      <c r="AN115" s="44"/>
      <c r="AO115" s="21"/>
      <c r="AP115" s="44"/>
      <c r="AQ115" s="20"/>
      <c r="AR115" s="44"/>
      <c r="AS115" s="21"/>
      <c r="AT115" s="10"/>
      <c r="AU115" s="10"/>
      <c r="AV115" s="44"/>
      <c r="AW115" s="44"/>
      <c r="AX115" s="44"/>
      <c r="AY115" s="44"/>
      <c r="AZ115" s="44"/>
      <c r="BA115" s="44"/>
      <c r="BB115" s="44"/>
      <c r="BC115" s="44"/>
    </row>
    <row r="116" spans="1:55" ht="20.100000000000001" customHeight="1" thickBot="1">
      <c r="A116" s="17"/>
      <c r="B116" s="419" t="s">
        <v>25</v>
      </c>
      <c r="C116" s="420"/>
      <c r="D116" s="420"/>
      <c r="E116" s="421"/>
      <c r="F116" s="655">
        <v>0.59027777777777801</v>
      </c>
      <c r="G116" s="651"/>
      <c r="H116" s="652"/>
      <c r="I116" s="157" t="s">
        <v>17</v>
      </c>
      <c r="J116" s="653">
        <v>0.61458333333333337</v>
      </c>
      <c r="K116" s="651"/>
      <c r="L116" s="654"/>
      <c r="M116" s="427"/>
      <c r="N116" s="420"/>
      <c r="O116" s="420"/>
      <c r="P116" s="420"/>
      <c r="Q116" s="428"/>
      <c r="R116" s="2" t="s">
        <v>18</v>
      </c>
      <c r="S116" s="429"/>
      <c r="T116" s="420"/>
      <c r="U116" s="420"/>
      <c r="V116" s="420"/>
      <c r="W116" s="421"/>
      <c r="X116" s="430"/>
      <c r="Y116" s="431"/>
      <c r="Z116" s="431"/>
      <c r="AA116" s="432"/>
      <c r="AB116" s="430"/>
      <c r="AC116" s="431"/>
      <c r="AD116" s="431"/>
      <c r="AE116" s="433"/>
      <c r="AF116" s="10"/>
      <c r="AG116" s="10"/>
      <c r="AH116" s="44"/>
      <c r="AI116" s="20"/>
      <c r="AJ116" s="44"/>
      <c r="AK116" s="21"/>
      <c r="AL116" s="44"/>
      <c r="AM116" s="20"/>
      <c r="AN116" s="44"/>
      <c r="AO116" s="21"/>
      <c r="AP116" s="44"/>
      <c r="AQ116" s="20"/>
      <c r="AR116" s="44"/>
      <c r="AS116" s="21"/>
      <c r="AT116" s="10"/>
      <c r="AU116" s="10"/>
      <c r="AV116" s="44"/>
      <c r="AW116" s="44"/>
      <c r="AX116" s="44"/>
      <c r="AY116" s="44"/>
      <c r="AZ116" s="44"/>
      <c r="BA116" s="44"/>
      <c r="BB116" s="44"/>
      <c r="BC116" s="44"/>
    </row>
  </sheetData>
  <mergeCells count="464">
    <mergeCell ref="B116:E116"/>
    <mergeCell ref="F116:H116"/>
    <mergeCell ref="J116:L116"/>
    <mergeCell ref="M116:Q116"/>
    <mergeCell ref="S116:W116"/>
    <mergeCell ref="X116:AA116"/>
    <mergeCell ref="AB115:AE115"/>
    <mergeCell ref="B115:E115"/>
    <mergeCell ref="M115:Q115"/>
    <mergeCell ref="S115:W115"/>
    <mergeCell ref="X115:AA115"/>
    <mergeCell ref="AB116:AE116"/>
    <mergeCell ref="F115:H115"/>
    <mergeCell ref="J115:L115"/>
    <mergeCell ref="AB113:AE113"/>
    <mergeCell ref="B114:E114"/>
    <mergeCell ref="F114:H114"/>
    <mergeCell ref="J114:L114"/>
    <mergeCell ref="M114:Q114"/>
    <mergeCell ref="S114:W114"/>
    <mergeCell ref="X114:AA114"/>
    <mergeCell ref="AB114:AE114"/>
    <mergeCell ref="B113:E113"/>
    <mergeCell ref="F113:H113"/>
    <mergeCell ref="J113:L113"/>
    <mergeCell ref="M113:Q113"/>
    <mergeCell ref="S113:W113"/>
    <mergeCell ref="X113:AA113"/>
    <mergeCell ref="B108:E108"/>
    <mergeCell ref="F108:L108"/>
    <mergeCell ref="M108:W108"/>
    <mergeCell ref="X108:AA108"/>
    <mergeCell ref="AB108:AE108"/>
    <mergeCell ref="B109:E109"/>
    <mergeCell ref="F109:H109"/>
    <mergeCell ref="J109:L109"/>
    <mergeCell ref="M109:Q109"/>
    <mergeCell ref="S109:W109"/>
    <mergeCell ref="X109:AA109"/>
    <mergeCell ref="AB109:AE109"/>
    <mergeCell ref="B110:E110"/>
    <mergeCell ref="F110:H110"/>
    <mergeCell ref="J110:L110"/>
    <mergeCell ref="M110:Q110"/>
    <mergeCell ref="S110:W110"/>
    <mergeCell ref="X110:AA110"/>
    <mergeCell ref="AB110:AE110"/>
    <mergeCell ref="AB111:AE111"/>
    <mergeCell ref="B112:E112"/>
    <mergeCell ref="F112:H112"/>
    <mergeCell ref="J112:L112"/>
    <mergeCell ref="M112:Q112"/>
    <mergeCell ref="S112:W112"/>
    <mergeCell ref="X112:AA112"/>
    <mergeCell ref="AB112:AE112"/>
    <mergeCell ref="B111:E111"/>
    <mergeCell ref="F111:H111"/>
    <mergeCell ref="J111:L111"/>
    <mergeCell ref="M111:Q111"/>
    <mergeCell ref="S111:W111"/>
    <mergeCell ref="X111:AA111"/>
    <mergeCell ref="B106:E106"/>
    <mergeCell ref="F106:H106"/>
    <mergeCell ref="J106:L106"/>
    <mergeCell ref="M106:Q106"/>
    <mergeCell ref="S106:W106"/>
    <mergeCell ref="X106:AA106"/>
    <mergeCell ref="AB106:AE106"/>
    <mergeCell ref="B105:E105"/>
    <mergeCell ref="M105:Q105"/>
    <mergeCell ref="S105:W105"/>
    <mergeCell ref="X105:AA105"/>
    <mergeCell ref="M104:Q104"/>
    <mergeCell ref="S104:W104"/>
    <mergeCell ref="X104:AA104"/>
    <mergeCell ref="AB104:AE104"/>
    <mergeCell ref="B103:E103"/>
    <mergeCell ref="M103:Q103"/>
    <mergeCell ref="S103:W103"/>
    <mergeCell ref="X103:AA103"/>
    <mergeCell ref="AB105:AE105"/>
    <mergeCell ref="F105:H105"/>
    <mergeCell ref="J105:L105"/>
    <mergeCell ref="B98:E98"/>
    <mergeCell ref="F98:L98"/>
    <mergeCell ref="M98:W98"/>
    <mergeCell ref="X98:AA98"/>
    <mergeCell ref="AB98:AE98"/>
    <mergeCell ref="B99:E99"/>
    <mergeCell ref="F99:H99"/>
    <mergeCell ref="J99:L99"/>
    <mergeCell ref="M99:Q99"/>
    <mergeCell ref="S99:W99"/>
    <mergeCell ref="X99:AA99"/>
    <mergeCell ref="AB99:AE99"/>
    <mergeCell ref="B100:E100"/>
    <mergeCell ref="F100:H100"/>
    <mergeCell ref="J100:L100"/>
    <mergeCell ref="M100:Q100"/>
    <mergeCell ref="S100:W100"/>
    <mergeCell ref="X100:AA100"/>
    <mergeCell ref="AB100:AE100"/>
    <mergeCell ref="AB101:AE101"/>
    <mergeCell ref="B102:E102"/>
    <mergeCell ref="F102:H102"/>
    <mergeCell ref="AB96:AE96"/>
    <mergeCell ref="B96:E96"/>
    <mergeCell ref="F96:H96"/>
    <mergeCell ref="J96:L96"/>
    <mergeCell ref="M96:Q96"/>
    <mergeCell ref="S96:W96"/>
    <mergeCell ref="X96:AA96"/>
    <mergeCell ref="F104:H104"/>
    <mergeCell ref="J104:L104"/>
    <mergeCell ref="F103:H103"/>
    <mergeCell ref="J103:L103"/>
    <mergeCell ref="J102:L102"/>
    <mergeCell ref="M102:Q102"/>
    <mergeCell ref="S102:W102"/>
    <mergeCell ref="X102:AA102"/>
    <mergeCell ref="AB102:AE102"/>
    <mergeCell ref="B101:E101"/>
    <mergeCell ref="F101:H101"/>
    <mergeCell ref="J101:L101"/>
    <mergeCell ref="M101:Q101"/>
    <mergeCell ref="S101:W101"/>
    <mergeCell ref="X101:AA101"/>
    <mergeCell ref="AB103:AE103"/>
    <mergeCell ref="B104:E104"/>
    <mergeCell ref="AB94:AE94"/>
    <mergeCell ref="B95:E95"/>
    <mergeCell ref="F95:H95"/>
    <mergeCell ref="J95:L95"/>
    <mergeCell ref="M95:Q95"/>
    <mergeCell ref="S95:W95"/>
    <mergeCell ref="X95:AA95"/>
    <mergeCell ref="AB95:AE95"/>
    <mergeCell ref="B94:E94"/>
    <mergeCell ref="F94:H94"/>
    <mergeCell ref="J94:L94"/>
    <mergeCell ref="M94:Q94"/>
    <mergeCell ref="S94:W94"/>
    <mergeCell ref="X94:AA94"/>
    <mergeCell ref="B93:E93"/>
    <mergeCell ref="F93:H93"/>
    <mergeCell ref="J93:L93"/>
    <mergeCell ref="M93:Q93"/>
    <mergeCell ref="S93:W93"/>
    <mergeCell ref="X93:AA93"/>
    <mergeCell ref="AB93:AE93"/>
    <mergeCell ref="B92:E92"/>
    <mergeCell ref="M92:Q92"/>
    <mergeCell ref="S92:W92"/>
    <mergeCell ref="X92:AA92"/>
    <mergeCell ref="F92:H92"/>
    <mergeCell ref="J92:L92"/>
    <mergeCell ref="AB92:AE92"/>
    <mergeCell ref="F91:H91"/>
    <mergeCell ref="J91:L91"/>
    <mergeCell ref="B89:E89"/>
    <mergeCell ref="F89:L89"/>
    <mergeCell ref="M89:W89"/>
    <mergeCell ref="X89:AA89"/>
    <mergeCell ref="AB89:AE89"/>
    <mergeCell ref="B90:E90"/>
    <mergeCell ref="M90:Q90"/>
    <mergeCell ref="S90:W90"/>
    <mergeCell ref="X90:AA90"/>
    <mergeCell ref="AB90:AE90"/>
    <mergeCell ref="B91:E91"/>
    <mergeCell ref="M91:Q91"/>
    <mergeCell ref="S91:W91"/>
    <mergeCell ref="X91:AA91"/>
    <mergeCell ref="AB91:AE91"/>
    <mergeCell ref="AB87:AE87"/>
    <mergeCell ref="B87:E87"/>
    <mergeCell ref="F87:H87"/>
    <mergeCell ref="J87:L87"/>
    <mergeCell ref="M87:Q87"/>
    <mergeCell ref="S87:W87"/>
    <mergeCell ref="X87:AA87"/>
    <mergeCell ref="F90:H90"/>
    <mergeCell ref="J90:L90"/>
    <mergeCell ref="AB85:AE85"/>
    <mergeCell ref="B86:E86"/>
    <mergeCell ref="F86:H86"/>
    <mergeCell ref="J86:L86"/>
    <mergeCell ref="M86:Q86"/>
    <mergeCell ref="S86:W86"/>
    <mergeCell ref="X86:AA86"/>
    <mergeCell ref="AB86:AE86"/>
    <mergeCell ref="B85:E85"/>
    <mergeCell ref="F85:H85"/>
    <mergeCell ref="J85:L85"/>
    <mergeCell ref="M85:Q85"/>
    <mergeCell ref="S85:W85"/>
    <mergeCell ref="X85:AA85"/>
    <mergeCell ref="B82:E82"/>
    <mergeCell ref="F82:H82"/>
    <mergeCell ref="J82:L82"/>
    <mergeCell ref="M82:Q82"/>
    <mergeCell ref="S82:W82"/>
    <mergeCell ref="X82:AA82"/>
    <mergeCell ref="AB82:AE82"/>
    <mergeCell ref="AB83:AE83"/>
    <mergeCell ref="B84:E84"/>
    <mergeCell ref="F84:H84"/>
    <mergeCell ref="J84:L84"/>
    <mergeCell ref="M84:Q84"/>
    <mergeCell ref="S84:W84"/>
    <mergeCell ref="X84:AA84"/>
    <mergeCell ref="AB84:AE84"/>
    <mergeCell ref="B83:E83"/>
    <mergeCell ref="F83:H83"/>
    <mergeCell ref="J83:L83"/>
    <mergeCell ref="M83:Q83"/>
    <mergeCell ref="S83:W83"/>
    <mergeCell ref="X83:AA83"/>
    <mergeCell ref="B80:E80"/>
    <mergeCell ref="F80:L80"/>
    <mergeCell ref="M80:W80"/>
    <mergeCell ref="X80:AA80"/>
    <mergeCell ref="AB80:AE80"/>
    <mergeCell ref="B81:E81"/>
    <mergeCell ref="F81:H81"/>
    <mergeCell ref="J81:L81"/>
    <mergeCell ref="M81:Q81"/>
    <mergeCell ref="S81:W81"/>
    <mergeCell ref="X81:AA81"/>
    <mergeCell ref="AB81:AE81"/>
    <mergeCell ref="AA69:AA70"/>
    <mergeCell ref="AA73:AA74"/>
    <mergeCell ref="C78:P78"/>
    <mergeCell ref="T78:AB78"/>
    <mergeCell ref="AA71:AA72"/>
    <mergeCell ref="C67:F68"/>
    <mergeCell ref="G67:J68"/>
    <mergeCell ref="K67:N67"/>
    <mergeCell ref="O67:R67"/>
    <mergeCell ref="S67:V67"/>
    <mergeCell ref="AA67:AA68"/>
    <mergeCell ref="B73:B74"/>
    <mergeCell ref="C73:F74"/>
    <mergeCell ref="G73:J73"/>
    <mergeCell ref="K73:N73"/>
    <mergeCell ref="O73:R73"/>
    <mergeCell ref="S73:V74"/>
    <mergeCell ref="B66:F66"/>
    <mergeCell ref="G66:J66"/>
    <mergeCell ref="K66:N66"/>
    <mergeCell ref="O66:R66"/>
    <mergeCell ref="S66:V66"/>
    <mergeCell ref="B71:B72"/>
    <mergeCell ref="C71:F72"/>
    <mergeCell ref="G71:J71"/>
    <mergeCell ref="K71:N71"/>
    <mergeCell ref="O71:R72"/>
    <mergeCell ref="S71:V71"/>
    <mergeCell ref="B69:B70"/>
    <mergeCell ref="C69:F70"/>
    <mergeCell ref="G69:J69"/>
    <mergeCell ref="K69:N70"/>
    <mergeCell ref="O69:R69"/>
    <mergeCell ref="S69:V69"/>
    <mergeCell ref="B67:B68"/>
    <mergeCell ref="B63:B64"/>
    <mergeCell ref="C63:F64"/>
    <mergeCell ref="G63:J63"/>
    <mergeCell ref="K63:N63"/>
    <mergeCell ref="O63:R63"/>
    <mergeCell ref="S63:V64"/>
    <mergeCell ref="AA63:AA64"/>
    <mergeCell ref="AA59:AA60"/>
    <mergeCell ref="B61:B62"/>
    <mergeCell ref="C61:F62"/>
    <mergeCell ref="G61:J61"/>
    <mergeCell ref="K61:N61"/>
    <mergeCell ref="O61:R62"/>
    <mergeCell ref="S61:V61"/>
    <mergeCell ref="AA61:AA62"/>
    <mergeCell ref="B59:B60"/>
    <mergeCell ref="C59:F60"/>
    <mergeCell ref="G59:J59"/>
    <mergeCell ref="K59:N60"/>
    <mergeCell ref="O59:R59"/>
    <mergeCell ref="S59:V59"/>
    <mergeCell ref="G57:J58"/>
    <mergeCell ref="K57:N57"/>
    <mergeCell ref="O57:R57"/>
    <mergeCell ref="S57:V57"/>
    <mergeCell ref="B56:F56"/>
    <mergeCell ref="G56:J56"/>
    <mergeCell ref="K56:N56"/>
    <mergeCell ref="O56:R56"/>
    <mergeCell ref="S56:V56"/>
    <mergeCell ref="AA57:AA58"/>
    <mergeCell ref="B53:B54"/>
    <mergeCell ref="C53:F54"/>
    <mergeCell ref="G53:J53"/>
    <mergeCell ref="K53:N53"/>
    <mergeCell ref="O53:R53"/>
    <mergeCell ref="S53:V54"/>
    <mergeCell ref="AA53:AA54"/>
    <mergeCell ref="AA49:AA50"/>
    <mergeCell ref="B51:B52"/>
    <mergeCell ref="C51:F52"/>
    <mergeCell ref="G51:J51"/>
    <mergeCell ref="K51:N51"/>
    <mergeCell ref="O51:R52"/>
    <mergeCell ref="S51:V51"/>
    <mergeCell ref="AA51:AA52"/>
    <mergeCell ref="B49:B50"/>
    <mergeCell ref="C49:F50"/>
    <mergeCell ref="G49:J49"/>
    <mergeCell ref="K49:N50"/>
    <mergeCell ref="O49:R49"/>
    <mergeCell ref="S49:V49"/>
    <mergeCell ref="B57:B58"/>
    <mergeCell ref="C57:F58"/>
    <mergeCell ref="G47:J48"/>
    <mergeCell ref="K47:N47"/>
    <mergeCell ref="O47:R47"/>
    <mergeCell ref="S47:V47"/>
    <mergeCell ref="B46:F46"/>
    <mergeCell ref="G46:J46"/>
    <mergeCell ref="K46:N46"/>
    <mergeCell ref="O46:R46"/>
    <mergeCell ref="S46:V46"/>
    <mergeCell ref="AA47:AA48"/>
    <mergeCell ref="B43:B44"/>
    <mergeCell ref="C43:F44"/>
    <mergeCell ref="G43:J43"/>
    <mergeCell ref="K43:N43"/>
    <mergeCell ref="O43:R43"/>
    <mergeCell ref="S43:V44"/>
    <mergeCell ref="AA43:AA44"/>
    <mergeCell ref="AA39:AA40"/>
    <mergeCell ref="B41:B42"/>
    <mergeCell ref="C41:F42"/>
    <mergeCell ref="G41:J41"/>
    <mergeCell ref="K41:N41"/>
    <mergeCell ref="O41:R42"/>
    <mergeCell ref="S41:V41"/>
    <mergeCell ref="AA41:AA42"/>
    <mergeCell ref="B39:B40"/>
    <mergeCell ref="C39:F40"/>
    <mergeCell ref="G39:J39"/>
    <mergeCell ref="K39:N40"/>
    <mergeCell ref="O39:R39"/>
    <mergeCell ref="S39:V39"/>
    <mergeCell ref="B47:B48"/>
    <mergeCell ref="C47:F48"/>
    <mergeCell ref="G37:J38"/>
    <mergeCell ref="K37:N37"/>
    <mergeCell ref="O37:R37"/>
    <mergeCell ref="S37:V37"/>
    <mergeCell ref="B36:F36"/>
    <mergeCell ref="G36:J36"/>
    <mergeCell ref="K36:N36"/>
    <mergeCell ref="O36:R36"/>
    <mergeCell ref="S36:V36"/>
    <mergeCell ref="AA37:AA38"/>
    <mergeCell ref="B33:B34"/>
    <mergeCell ref="C33:F34"/>
    <mergeCell ref="G33:J33"/>
    <mergeCell ref="K33:N33"/>
    <mergeCell ref="O33:R33"/>
    <mergeCell ref="S33:V34"/>
    <mergeCell ref="AA33:AA34"/>
    <mergeCell ref="AA29:AA30"/>
    <mergeCell ref="B31:B32"/>
    <mergeCell ref="C31:F32"/>
    <mergeCell ref="G31:J31"/>
    <mergeCell ref="K31:N31"/>
    <mergeCell ref="O31:R32"/>
    <mergeCell ref="S31:V31"/>
    <mergeCell ref="AA31:AA32"/>
    <mergeCell ref="B29:B30"/>
    <mergeCell ref="C29:F30"/>
    <mergeCell ref="G29:J29"/>
    <mergeCell ref="K29:N30"/>
    <mergeCell ref="O29:R29"/>
    <mergeCell ref="S29:V29"/>
    <mergeCell ref="B37:B38"/>
    <mergeCell ref="C37:F38"/>
    <mergeCell ref="B27:B28"/>
    <mergeCell ref="C27:F28"/>
    <mergeCell ref="G27:J28"/>
    <mergeCell ref="K27:N27"/>
    <mergeCell ref="O27:R27"/>
    <mergeCell ref="S27:V27"/>
    <mergeCell ref="B26:F26"/>
    <mergeCell ref="G26:J26"/>
    <mergeCell ref="K26:N26"/>
    <mergeCell ref="O26:R26"/>
    <mergeCell ref="S26:V26"/>
    <mergeCell ref="O16:R16"/>
    <mergeCell ref="S16:V16"/>
    <mergeCell ref="AA27:AA28"/>
    <mergeCell ref="B23:B24"/>
    <mergeCell ref="C23:F24"/>
    <mergeCell ref="G23:J23"/>
    <mergeCell ref="K23:N23"/>
    <mergeCell ref="O23:R23"/>
    <mergeCell ref="S23:V24"/>
    <mergeCell ref="AA23:AA24"/>
    <mergeCell ref="AA19:AA20"/>
    <mergeCell ref="B21:B22"/>
    <mergeCell ref="C21:F22"/>
    <mergeCell ref="G21:J21"/>
    <mergeCell ref="K21:N21"/>
    <mergeCell ref="O21:R22"/>
    <mergeCell ref="S21:V21"/>
    <mergeCell ref="AA21:AA22"/>
    <mergeCell ref="B19:B20"/>
    <mergeCell ref="C19:F20"/>
    <mergeCell ref="G19:J19"/>
    <mergeCell ref="K19:N20"/>
    <mergeCell ref="O19:R19"/>
    <mergeCell ref="S19:V19"/>
    <mergeCell ref="AA17:AA18"/>
    <mergeCell ref="B13:B14"/>
    <mergeCell ref="C13:F14"/>
    <mergeCell ref="G13:J13"/>
    <mergeCell ref="K13:N13"/>
    <mergeCell ref="O13:R13"/>
    <mergeCell ref="S13:V14"/>
    <mergeCell ref="AA13:AA14"/>
    <mergeCell ref="B11:B12"/>
    <mergeCell ref="C11:F12"/>
    <mergeCell ref="G11:J11"/>
    <mergeCell ref="K11:N11"/>
    <mergeCell ref="O11:R12"/>
    <mergeCell ref="S11:V11"/>
    <mergeCell ref="AA11:AA12"/>
    <mergeCell ref="B17:B18"/>
    <mergeCell ref="C17:F18"/>
    <mergeCell ref="G17:J18"/>
    <mergeCell ref="K17:N17"/>
    <mergeCell ref="O17:R17"/>
    <mergeCell ref="S17:V17"/>
    <mergeCell ref="B16:F16"/>
    <mergeCell ref="G16:J16"/>
    <mergeCell ref="K16:N16"/>
    <mergeCell ref="AA9:AA10"/>
    <mergeCell ref="K4:S4"/>
    <mergeCell ref="B6:F6"/>
    <mergeCell ref="G6:J6"/>
    <mergeCell ref="K6:N6"/>
    <mergeCell ref="O6:R6"/>
    <mergeCell ref="S6:V6"/>
    <mergeCell ref="AA7:AA8"/>
    <mergeCell ref="B9:B10"/>
    <mergeCell ref="C9:F10"/>
    <mergeCell ref="G9:J9"/>
    <mergeCell ref="K9:N10"/>
    <mergeCell ref="O9:R9"/>
    <mergeCell ref="S9:V9"/>
    <mergeCell ref="B7:B8"/>
    <mergeCell ref="C7:F8"/>
    <mergeCell ref="G7:J8"/>
    <mergeCell ref="K7:N7"/>
    <mergeCell ref="O7:R7"/>
    <mergeCell ref="S7:V7"/>
  </mergeCells>
  <phoneticPr fontId="10"/>
  <pageMargins left="0.7" right="0.7" top="0.75" bottom="0.75" header="0.3" footer="0.3"/>
  <pageSetup paperSize="9" scale="67" orientation="portrait" horizontalDpi="4294967293" verticalDpi="0" r:id="rId1"/>
  <rowBreaks count="1" manualBreakCount="1">
    <brk id="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34"/>
  <sheetViews>
    <sheetView topLeftCell="A52" zoomScaleNormal="100" workbookViewId="0">
      <selection activeCell="AH46" sqref="AH46"/>
    </sheetView>
  </sheetViews>
  <sheetFormatPr defaultRowHeight="13.5"/>
  <cols>
    <col min="1" max="33" width="3.625" style="12" customWidth="1"/>
    <col min="34" max="16384" width="9" style="12"/>
  </cols>
  <sheetData>
    <row r="1" spans="1:55" ht="17.25">
      <c r="A1" s="6" t="s">
        <v>40</v>
      </c>
      <c r="B1" s="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 t="s">
        <v>205</v>
      </c>
      <c r="V1" s="8"/>
      <c r="W1" s="8"/>
      <c r="X1" s="8"/>
      <c r="Y1" s="8"/>
      <c r="Z1" s="8"/>
      <c r="AA1" s="8"/>
      <c r="AB1" s="8"/>
      <c r="AC1" s="8"/>
      <c r="AD1" s="9"/>
      <c r="AE1" s="10"/>
      <c r="AF1" s="10"/>
      <c r="AG1" s="10"/>
      <c r="AH1" s="11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55" ht="17.25">
      <c r="A2" s="6"/>
      <c r="B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10"/>
      <c r="AF2" s="10"/>
      <c r="AG2" s="10"/>
      <c r="AH2" s="11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ht="14.25">
      <c r="A3" s="5" t="s">
        <v>0</v>
      </c>
      <c r="B3" s="5"/>
      <c r="C3" s="8"/>
      <c r="D3" s="8"/>
      <c r="E3" s="8"/>
      <c r="F3" s="8"/>
      <c r="G3" s="8"/>
      <c r="H3" s="8"/>
      <c r="I3" s="8"/>
      <c r="J3" s="8"/>
      <c r="K3" s="4" t="s">
        <v>1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ht="15" thickBot="1">
      <c r="A4" s="17"/>
      <c r="B4" s="17"/>
      <c r="C4" s="14"/>
      <c r="D4" s="15"/>
      <c r="E4" s="14"/>
      <c r="F4" s="16"/>
      <c r="G4" s="9"/>
      <c r="H4" s="9"/>
      <c r="I4" s="9"/>
      <c r="J4" s="9"/>
      <c r="K4" s="558" t="s">
        <v>2</v>
      </c>
      <c r="L4" s="558"/>
      <c r="M4" s="558"/>
      <c r="N4" s="558"/>
      <c r="O4" s="558"/>
      <c r="P4" s="558"/>
      <c r="Q4" s="558"/>
      <c r="R4" s="558"/>
      <c r="S4" s="558"/>
      <c r="T4" s="9"/>
      <c r="U4" s="9"/>
      <c r="V4" s="9"/>
      <c r="W4" s="9"/>
      <c r="X4" s="9"/>
      <c r="Y4" s="9"/>
      <c r="Z4" s="9"/>
      <c r="AA4" s="9"/>
      <c r="AB4" s="9"/>
      <c r="AC4" s="7"/>
      <c r="AD4" s="10"/>
      <c r="AE4" s="18"/>
      <c r="AF4" s="7"/>
      <c r="AG4" s="7"/>
      <c r="AH4" s="7"/>
      <c r="AI4" s="7"/>
      <c r="AJ4" s="19"/>
      <c r="AK4" s="20"/>
      <c r="AL4" s="7"/>
      <c r="AM4" s="21"/>
      <c r="AN4" s="19"/>
      <c r="AO4" s="20"/>
      <c r="AP4" s="7"/>
      <c r="AQ4" s="21"/>
      <c r="AR4" s="19"/>
      <c r="AS4" s="20"/>
      <c r="AT4" s="7"/>
      <c r="AU4" s="21"/>
      <c r="AV4" s="22"/>
      <c r="AW4" s="10"/>
      <c r="AX4" s="10"/>
      <c r="AY4" s="10"/>
      <c r="AZ4" s="10"/>
      <c r="BA4" s="18"/>
      <c r="BB4" s="10"/>
    </row>
    <row r="5" spans="1:55" ht="15" thickBot="1">
      <c r="A5" s="17"/>
      <c r="B5" s="17"/>
      <c r="C5" s="14"/>
      <c r="D5" s="15"/>
      <c r="E5" s="14"/>
      <c r="F5" s="16"/>
      <c r="G5" s="9"/>
      <c r="H5" s="9"/>
      <c r="I5" s="9"/>
      <c r="J5" s="9"/>
      <c r="K5" s="23"/>
      <c r="L5" s="23"/>
      <c r="M5" s="23"/>
      <c r="N5" s="23"/>
      <c r="O5" s="23"/>
      <c r="P5" s="23"/>
      <c r="Q5" s="23"/>
      <c r="R5" s="23"/>
      <c r="S5" s="23"/>
      <c r="T5" s="9"/>
      <c r="U5" s="9"/>
      <c r="V5" s="9"/>
      <c r="W5" s="9"/>
      <c r="X5" s="9"/>
      <c r="Y5" s="9"/>
      <c r="Z5" s="9"/>
      <c r="AA5" s="9"/>
      <c r="AB5" s="9"/>
      <c r="AC5" s="7"/>
      <c r="AD5" s="10"/>
      <c r="AE5" s="18"/>
      <c r="AF5" s="7"/>
      <c r="AG5" s="7"/>
      <c r="AH5" s="7"/>
      <c r="AI5" s="7"/>
      <c r="AJ5" s="19"/>
      <c r="AK5" s="20"/>
      <c r="AL5" s="7"/>
      <c r="AM5" s="21"/>
      <c r="AN5" s="19"/>
      <c r="AO5" s="20"/>
      <c r="AP5" s="7"/>
      <c r="AQ5" s="21"/>
      <c r="AR5" s="19"/>
      <c r="AS5" s="20"/>
      <c r="AT5" s="7"/>
      <c r="AU5" s="21"/>
      <c r="AV5" s="22"/>
      <c r="AW5" s="10"/>
      <c r="AX5" s="10"/>
      <c r="AY5" s="10"/>
      <c r="AZ5" s="10"/>
      <c r="BA5" s="18"/>
      <c r="BB5" s="10"/>
    </row>
    <row r="6" spans="1:55" ht="15" thickBot="1">
      <c r="A6" s="14"/>
      <c r="B6" s="559" t="s">
        <v>3</v>
      </c>
      <c r="C6" s="560"/>
      <c r="D6" s="560"/>
      <c r="E6" s="560"/>
      <c r="F6" s="561"/>
      <c r="G6" s="562" t="str">
        <f>C7</f>
        <v>SC360</v>
      </c>
      <c r="H6" s="563"/>
      <c r="I6" s="563"/>
      <c r="J6" s="564"/>
      <c r="K6" s="562" t="str">
        <f>C9</f>
        <v>プログレット</v>
      </c>
      <c r="L6" s="563"/>
      <c r="M6" s="563"/>
      <c r="N6" s="564"/>
      <c r="O6" s="562" t="str">
        <f>C11</f>
        <v>BLUE EAGLES</v>
      </c>
      <c r="P6" s="563"/>
      <c r="Q6" s="563"/>
      <c r="R6" s="564"/>
      <c r="S6" s="562" t="str">
        <f>C13</f>
        <v>ゴールデン</v>
      </c>
      <c r="T6" s="563"/>
      <c r="U6" s="563"/>
      <c r="V6" s="564"/>
      <c r="W6" s="24" t="s">
        <v>4</v>
      </c>
      <c r="X6" s="24" t="s">
        <v>5</v>
      </c>
      <c r="Y6" s="24" t="s">
        <v>6</v>
      </c>
      <c r="Z6" s="24" t="s">
        <v>7</v>
      </c>
      <c r="AA6" s="25" t="s">
        <v>8</v>
      </c>
      <c r="AB6" s="109" t="s">
        <v>35</v>
      </c>
      <c r="AC6" s="110" t="s">
        <v>36</v>
      </c>
      <c r="AD6" s="111" t="s">
        <v>34</v>
      </c>
      <c r="AE6" s="7"/>
      <c r="AF6" s="7"/>
      <c r="AG6" s="19"/>
      <c r="AH6" s="20"/>
      <c r="AI6" s="7"/>
      <c r="AJ6" s="21"/>
      <c r="AK6" s="19"/>
      <c r="AL6" s="20"/>
      <c r="AM6" s="7"/>
      <c r="AN6" s="21"/>
      <c r="AO6" s="22"/>
      <c r="AP6" s="10"/>
      <c r="AQ6" s="10"/>
      <c r="AR6" s="10"/>
      <c r="AS6" s="10"/>
      <c r="AT6" s="18"/>
      <c r="AU6" s="10"/>
      <c r="AV6" s="9"/>
      <c r="AW6" s="9"/>
      <c r="AX6" s="9"/>
      <c r="AY6" s="9"/>
      <c r="AZ6" s="9"/>
    </row>
    <row r="7" spans="1:55" ht="15.75" thickTop="1" thickBot="1">
      <c r="A7" s="14"/>
      <c r="B7" s="612">
        <v>1</v>
      </c>
      <c r="C7" s="690" t="s">
        <v>112</v>
      </c>
      <c r="D7" s="623"/>
      <c r="E7" s="623"/>
      <c r="F7" s="624"/>
      <c r="G7" s="590"/>
      <c r="H7" s="591"/>
      <c r="I7" s="591"/>
      <c r="J7" s="592"/>
      <c r="K7" s="389" t="str">
        <f>G9</f>
        <v>A-1</v>
      </c>
      <c r="L7" s="390"/>
      <c r="M7" s="390"/>
      <c r="N7" s="391"/>
      <c r="O7" s="389" t="str">
        <f>G11</f>
        <v>A-5</v>
      </c>
      <c r="P7" s="390"/>
      <c r="Q7" s="390"/>
      <c r="R7" s="391"/>
      <c r="S7" s="389" t="str">
        <f>G13</f>
        <v>A-3</v>
      </c>
      <c r="T7" s="390"/>
      <c r="U7" s="390"/>
      <c r="V7" s="391"/>
      <c r="W7" s="27"/>
      <c r="X7" s="27"/>
      <c r="Y7" s="27"/>
      <c r="Z7" s="28"/>
      <c r="AA7" s="565"/>
      <c r="AB7" s="675"/>
      <c r="AC7" s="675"/>
      <c r="AD7" s="675"/>
      <c r="AE7" s="7"/>
      <c r="AF7" s="7"/>
      <c r="AG7" s="19"/>
      <c r="AH7" s="20"/>
      <c r="AI7" s="7"/>
      <c r="AJ7" s="21"/>
      <c r="AK7" s="19"/>
      <c r="AL7" s="20"/>
      <c r="AM7" s="7"/>
      <c r="AN7" s="21"/>
      <c r="AO7" s="22"/>
      <c r="AP7" s="10"/>
      <c r="AQ7" s="10"/>
      <c r="AR7" s="10"/>
      <c r="AS7" s="10"/>
      <c r="AT7" s="18"/>
      <c r="AU7" s="10"/>
      <c r="AV7" s="9"/>
      <c r="AW7" s="9"/>
      <c r="AX7" s="9"/>
      <c r="AY7" s="9"/>
      <c r="AZ7" s="9"/>
    </row>
    <row r="8" spans="1:55" ht="15" thickBot="1">
      <c r="A8" s="15"/>
      <c r="B8" s="613"/>
      <c r="C8" s="691"/>
      <c r="D8" s="618"/>
      <c r="E8" s="618"/>
      <c r="F8" s="619"/>
      <c r="G8" s="580"/>
      <c r="H8" s="581"/>
      <c r="I8" s="581"/>
      <c r="J8" s="582"/>
      <c r="K8" s="29" t="s">
        <v>200</v>
      </c>
      <c r="L8" s="30">
        <v>0</v>
      </c>
      <c r="M8" s="31" t="s">
        <v>9</v>
      </c>
      <c r="N8" s="32">
        <v>9</v>
      </c>
      <c r="O8" s="29"/>
      <c r="P8" s="30"/>
      <c r="Q8" s="31"/>
      <c r="R8" s="32"/>
      <c r="S8" s="29" t="s">
        <v>201</v>
      </c>
      <c r="T8" s="30">
        <v>6</v>
      </c>
      <c r="U8" s="31" t="s">
        <v>9</v>
      </c>
      <c r="V8" s="32">
        <v>2</v>
      </c>
      <c r="W8" s="33"/>
      <c r="X8" s="34">
        <f>T8+P8+L8</f>
        <v>6</v>
      </c>
      <c r="Y8" s="34">
        <f>V8+R8+N8</f>
        <v>11</v>
      </c>
      <c r="Z8" s="35">
        <f>X8-Y8</f>
        <v>-5</v>
      </c>
      <c r="AA8" s="557"/>
      <c r="AB8" s="675"/>
      <c r="AC8" s="675"/>
      <c r="AD8" s="675"/>
      <c r="AE8" s="7"/>
      <c r="AF8" s="21"/>
      <c r="AG8" s="26"/>
      <c r="AH8" s="7"/>
      <c r="AI8" s="7"/>
      <c r="AJ8" s="7"/>
      <c r="AK8" s="19"/>
      <c r="AL8" s="20"/>
      <c r="AM8" s="7"/>
      <c r="AN8" s="21"/>
      <c r="AO8" s="22"/>
      <c r="AP8" s="10"/>
      <c r="AQ8" s="10"/>
      <c r="AR8" s="10"/>
      <c r="AS8" s="10"/>
      <c r="AT8" s="18"/>
      <c r="AU8" s="10"/>
      <c r="AV8" s="9"/>
      <c r="AW8" s="9"/>
      <c r="AX8" s="9"/>
      <c r="AY8" s="9"/>
      <c r="AZ8" s="9"/>
    </row>
    <row r="9" spans="1:55" ht="15" thickBot="1">
      <c r="A9" s="15"/>
      <c r="B9" s="620">
        <v>2</v>
      </c>
      <c r="C9" s="690" t="s">
        <v>113</v>
      </c>
      <c r="D9" s="623"/>
      <c r="E9" s="623"/>
      <c r="F9" s="624"/>
      <c r="G9" s="601" t="s">
        <v>47</v>
      </c>
      <c r="H9" s="602"/>
      <c r="I9" s="602"/>
      <c r="J9" s="603"/>
      <c r="K9" s="577"/>
      <c r="L9" s="578"/>
      <c r="M9" s="578"/>
      <c r="N9" s="579"/>
      <c r="O9" s="586" t="str">
        <f>K11</f>
        <v>B-3</v>
      </c>
      <c r="P9" s="587"/>
      <c r="Q9" s="587"/>
      <c r="R9" s="588"/>
      <c r="S9" s="586" t="str">
        <f>K13</f>
        <v>B-5</v>
      </c>
      <c r="T9" s="587"/>
      <c r="U9" s="587"/>
      <c r="V9" s="588"/>
      <c r="W9" s="33"/>
      <c r="X9" s="34"/>
      <c r="Y9" s="34"/>
      <c r="Z9" s="35"/>
      <c r="AA9" s="556"/>
      <c r="AB9" s="675"/>
      <c r="AC9" s="675"/>
      <c r="AD9" s="675"/>
      <c r="AE9" s="19"/>
      <c r="AF9" s="20"/>
      <c r="AG9" s="7"/>
      <c r="AH9" s="21"/>
      <c r="AI9" s="26"/>
      <c r="AJ9" s="7"/>
      <c r="AK9" s="7"/>
      <c r="AL9" s="7"/>
      <c r="AM9" s="19"/>
      <c r="AN9" s="20"/>
      <c r="AO9" s="7"/>
      <c r="AP9" s="21"/>
      <c r="AQ9" s="22"/>
      <c r="AR9" s="10"/>
      <c r="AS9" s="10"/>
      <c r="AT9" s="10"/>
      <c r="AU9" s="10"/>
      <c r="AV9" s="18"/>
      <c r="AW9" s="10"/>
      <c r="AX9" s="9"/>
      <c r="AY9" s="9"/>
      <c r="AZ9" s="9"/>
      <c r="BA9" s="9"/>
      <c r="BB9" s="9"/>
    </row>
    <row r="10" spans="1:55" ht="15" thickBot="1">
      <c r="A10" s="15"/>
      <c r="B10" s="613"/>
      <c r="C10" s="691"/>
      <c r="D10" s="618"/>
      <c r="E10" s="618"/>
      <c r="F10" s="619"/>
      <c r="G10" s="29" t="s">
        <v>198</v>
      </c>
      <c r="H10" s="30">
        <v>9</v>
      </c>
      <c r="I10" s="31" t="s">
        <v>9</v>
      </c>
      <c r="J10" s="32">
        <v>0</v>
      </c>
      <c r="K10" s="580"/>
      <c r="L10" s="581"/>
      <c r="M10" s="581"/>
      <c r="N10" s="582"/>
      <c r="O10" s="29" t="s">
        <v>202</v>
      </c>
      <c r="P10" s="30">
        <v>2</v>
      </c>
      <c r="Q10" s="31" t="s">
        <v>9</v>
      </c>
      <c r="R10" s="32">
        <v>2</v>
      </c>
      <c r="S10" s="29"/>
      <c r="T10" s="30"/>
      <c r="U10" s="31" t="s">
        <v>9</v>
      </c>
      <c r="V10" s="32"/>
      <c r="W10" s="33"/>
      <c r="X10" s="33">
        <f>T10+P10+H10</f>
        <v>11</v>
      </c>
      <c r="Y10" s="34">
        <f>V10+R10+J10</f>
        <v>2</v>
      </c>
      <c r="Z10" s="35">
        <f>X10-Y10</f>
        <v>9</v>
      </c>
      <c r="AA10" s="557"/>
      <c r="AB10" s="675"/>
      <c r="AC10" s="675"/>
      <c r="AD10" s="675"/>
      <c r="AE10" s="19"/>
      <c r="AF10" s="20"/>
      <c r="AG10" s="7"/>
      <c r="AH10" s="21"/>
      <c r="AI10" s="19"/>
      <c r="AJ10" s="20"/>
      <c r="AK10" s="7"/>
      <c r="AL10" s="21"/>
      <c r="AM10" s="26"/>
      <c r="AN10" s="7"/>
      <c r="AO10" s="7"/>
      <c r="AP10" s="7"/>
      <c r="AQ10" s="22"/>
      <c r="AR10" s="10"/>
      <c r="AS10" s="10"/>
      <c r="AT10" s="10"/>
      <c r="AU10" s="10"/>
      <c r="AV10" s="18"/>
      <c r="AW10" s="10"/>
      <c r="AX10" s="9"/>
      <c r="AY10" s="9"/>
      <c r="AZ10" s="9"/>
      <c r="BA10" s="9"/>
      <c r="BB10" s="9"/>
    </row>
    <row r="11" spans="1:55" ht="15" thickBot="1">
      <c r="A11" s="15"/>
      <c r="B11" s="620">
        <v>3</v>
      </c>
      <c r="C11" s="623" t="s">
        <v>114</v>
      </c>
      <c r="D11" s="623"/>
      <c r="E11" s="623"/>
      <c r="F11" s="623"/>
      <c r="G11" s="586" t="s">
        <v>52</v>
      </c>
      <c r="H11" s="587"/>
      <c r="I11" s="587"/>
      <c r="J11" s="588"/>
      <c r="K11" s="601" t="s">
        <v>54</v>
      </c>
      <c r="L11" s="602"/>
      <c r="M11" s="602"/>
      <c r="N11" s="603"/>
      <c r="O11" s="577"/>
      <c r="P11" s="578"/>
      <c r="Q11" s="578"/>
      <c r="R11" s="579"/>
      <c r="S11" s="586" t="str">
        <f>O13</f>
        <v>B-1</v>
      </c>
      <c r="T11" s="587"/>
      <c r="U11" s="587"/>
      <c r="V11" s="588"/>
      <c r="W11" s="33"/>
      <c r="X11" s="34"/>
      <c r="Y11" s="34"/>
      <c r="Z11" s="35"/>
      <c r="AA11" s="556"/>
      <c r="AB11" s="675"/>
      <c r="AC11" s="675"/>
      <c r="AD11" s="675"/>
      <c r="AE11" s="19"/>
      <c r="AF11" s="20"/>
      <c r="AG11" s="7"/>
      <c r="AH11" s="21"/>
      <c r="AI11" s="19"/>
      <c r="AJ11" s="20"/>
      <c r="AK11" s="7"/>
      <c r="AL11" s="21"/>
      <c r="AM11" s="26"/>
      <c r="AN11" s="7"/>
      <c r="AO11" s="7"/>
      <c r="AP11" s="7"/>
      <c r="AQ11" s="22"/>
      <c r="AR11" s="10"/>
      <c r="AS11" s="10"/>
      <c r="AT11" s="10"/>
      <c r="AU11" s="10"/>
      <c r="AV11" s="18"/>
      <c r="AW11" s="10"/>
      <c r="AX11" s="9"/>
      <c r="AY11" s="9"/>
      <c r="AZ11" s="9"/>
      <c r="BA11" s="9"/>
      <c r="BB11" s="9"/>
    </row>
    <row r="12" spans="1:55" ht="15" thickBot="1">
      <c r="A12" s="15"/>
      <c r="B12" s="613"/>
      <c r="C12" s="698"/>
      <c r="D12" s="698"/>
      <c r="E12" s="698"/>
      <c r="F12" s="698"/>
      <c r="G12" s="29"/>
      <c r="H12" s="30"/>
      <c r="I12" s="31" t="s">
        <v>9</v>
      </c>
      <c r="J12" s="32"/>
      <c r="K12" s="29" t="s">
        <v>202</v>
      </c>
      <c r="L12" s="30">
        <v>2</v>
      </c>
      <c r="M12" s="31" t="s">
        <v>9</v>
      </c>
      <c r="N12" s="32">
        <v>2</v>
      </c>
      <c r="O12" s="580"/>
      <c r="P12" s="581"/>
      <c r="Q12" s="581"/>
      <c r="R12" s="582"/>
      <c r="S12" s="29" t="s">
        <v>204</v>
      </c>
      <c r="T12" s="30">
        <v>3</v>
      </c>
      <c r="U12" s="31" t="s">
        <v>9</v>
      </c>
      <c r="V12" s="32">
        <v>2</v>
      </c>
      <c r="W12" s="33"/>
      <c r="X12" s="34">
        <f>T12+L12+H12</f>
        <v>5</v>
      </c>
      <c r="Y12" s="34">
        <f>V12+N12+J12</f>
        <v>4</v>
      </c>
      <c r="Z12" s="35">
        <f>X12-Y12</f>
        <v>1</v>
      </c>
      <c r="AA12" s="557"/>
      <c r="AB12" s="675"/>
      <c r="AC12" s="675"/>
      <c r="AD12" s="675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9"/>
      <c r="AY12" s="9"/>
      <c r="AZ12" s="9"/>
      <c r="BA12" s="9"/>
      <c r="BB12" s="9"/>
    </row>
    <row r="13" spans="1:55" ht="15" thickBot="1">
      <c r="A13" s="15"/>
      <c r="B13" s="620">
        <v>4</v>
      </c>
      <c r="C13" s="622" t="s">
        <v>115</v>
      </c>
      <c r="D13" s="623"/>
      <c r="E13" s="623"/>
      <c r="F13" s="624"/>
      <c r="G13" s="586" t="s">
        <v>53</v>
      </c>
      <c r="H13" s="587"/>
      <c r="I13" s="587"/>
      <c r="J13" s="588"/>
      <c r="K13" s="601" t="s">
        <v>57</v>
      </c>
      <c r="L13" s="602"/>
      <c r="M13" s="602"/>
      <c r="N13" s="603"/>
      <c r="O13" s="601" t="s">
        <v>55</v>
      </c>
      <c r="P13" s="602"/>
      <c r="Q13" s="602"/>
      <c r="R13" s="603"/>
      <c r="S13" s="577"/>
      <c r="T13" s="578"/>
      <c r="U13" s="578"/>
      <c r="V13" s="579"/>
      <c r="W13" s="33"/>
      <c r="X13" s="34"/>
      <c r="Y13" s="34"/>
      <c r="Z13" s="35"/>
      <c r="AA13" s="556"/>
      <c r="AB13" s="675"/>
      <c r="AC13" s="675"/>
      <c r="AD13" s="675"/>
      <c r="AE13" s="10"/>
      <c r="AF13" s="7"/>
      <c r="AG13" s="26"/>
      <c r="AH13" s="7"/>
      <c r="AI13" s="7"/>
      <c r="AJ13" s="26"/>
      <c r="AK13" s="7"/>
      <c r="AL13" s="7"/>
      <c r="AM13" s="7"/>
      <c r="AN13" s="19"/>
      <c r="AO13" s="20"/>
      <c r="AP13" s="7"/>
      <c r="AQ13" s="21"/>
      <c r="AR13" s="19"/>
      <c r="AS13" s="20"/>
      <c r="AT13" s="7"/>
      <c r="AU13" s="21"/>
      <c r="AV13" s="22"/>
      <c r="AW13" s="10"/>
      <c r="AX13" s="10"/>
      <c r="AY13" s="10"/>
      <c r="AZ13" s="10"/>
      <c r="BA13" s="18"/>
      <c r="BB13" s="10"/>
    </row>
    <row r="14" spans="1:55" ht="15" thickBot="1">
      <c r="A14" s="15"/>
      <c r="B14" s="621"/>
      <c r="C14" s="625"/>
      <c r="D14" s="626"/>
      <c r="E14" s="626"/>
      <c r="F14" s="627"/>
      <c r="G14" s="37" t="s">
        <v>199</v>
      </c>
      <c r="H14" s="38">
        <v>2</v>
      </c>
      <c r="I14" s="39" t="s">
        <v>9</v>
      </c>
      <c r="J14" s="40">
        <v>6</v>
      </c>
      <c r="K14" s="37"/>
      <c r="L14" s="38"/>
      <c r="M14" s="39" t="s">
        <v>9</v>
      </c>
      <c r="N14" s="40"/>
      <c r="O14" s="37" t="s">
        <v>203</v>
      </c>
      <c r="P14" s="38">
        <v>2</v>
      </c>
      <c r="Q14" s="39" t="s">
        <v>9</v>
      </c>
      <c r="R14" s="40">
        <v>3</v>
      </c>
      <c r="S14" s="604"/>
      <c r="T14" s="605"/>
      <c r="U14" s="605"/>
      <c r="V14" s="606"/>
      <c r="W14" s="41"/>
      <c r="X14" s="42">
        <f>P14+L14+H14</f>
        <v>4</v>
      </c>
      <c r="Y14" s="42">
        <f>R14+N14+J14</f>
        <v>9</v>
      </c>
      <c r="Z14" s="43">
        <f>X14-Y14</f>
        <v>-5</v>
      </c>
      <c r="AA14" s="607"/>
      <c r="AB14" s="675"/>
      <c r="AC14" s="675"/>
      <c r="AD14" s="675"/>
      <c r="AE14" s="10"/>
      <c r="AF14" s="7"/>
      <c r="AG14" s="26"/>
      <c r="AH14" s="7"/>
      <c r="AI14" s="7"/>
      <c r="AJ14" s="26"/>
      <c r="AK14" s="7"/>
      <c r="AL14" s="7"/>
      <c r="AM14" s="7"/>
      <c r="AN14" s="19"/>
      <c r="AO14" s="20"/>
      <c r="AP14" s="7"/>
      <c r="AQ14" s="21"/>
      <c r="AR14" s="19"/>
      <c r="AS14" s="20"/>
      <c r="AT14" s="7"/>
      <c r="AU14" s="21"/>
      <c r="AV14" s="22"/>
      <c r="AW14" s="10"/>
      <c r="AX14" s="10"/>
      <c r="AY14" s="10"/>
      <c r="AZ14" s="10"/>
      <c r="BA14" s="18"/>
      <c r="BB14" s="10"/>
    </row>
    <row r="15" spans="1:55" ht="15" thickBot="1">
      <c r="A15" s="26"/>
      <c r="B15" s="10"/>
      <c r="C15" s="10"/>
      <c r="D15" s="10"/>
      <c r="E15" s="10"/>
      <c r="F15" s="19"/>
      <c r="G15" s="44"/>
      <c r="H15" s="44"/>
      <c r="I15" s="44"/>
      <c r="J15" s="45"/>
      <c r="K15" s="10"/>
      <c r="L15" s="10"/>
      <c r="M15" s="10"/>
      <c r="N15" s="19"/>
      <c r="O15" s="44"/>
      <c r="P15" s="44"/>
      <c r="Q15" s="44"/>
      <c r="R15" s="19"/>
      <c r="S15" s="44"/>
      <c r="T15" s="44"/>
      <c r="U15" s="44"/>
      <c r="V15" s="22"/>
      <c r="W15" s="44"/>
      <c r="X15" s="44"/>
      <c r="Y15" s="44"/>
      <c r="Z15" s="44"/>
      <c r="AA15" s="18"/>
      <c r="AB15" s="20"/>
      <c r="AC15" s="18"/>
      <c r="AD15" s="18"/>
      <c r="AE15" s="18"/>
      <c r="AF15" s="19"/>
      <c r="AG15" s="44"/>
      <c r="AH15" s="7"/>
      <c r="AI15" s="26"/>
      <c r="AJ15" s="7"/>
      <c r="AK15" s="44"/>
      <c r="AL15" s="7"/>
      <c r="AM15" s="26"/>
      <c r="AN15" s="7"/>
      <c r="AO15" s="44"/>
      <c r="AP15" s="7"/>
      <c r="AQ15" s="26"/>
      <c r="AR15" s="7"/>
      <c r="AS15" s="44"/>
      <c r="AT15" s="7"/>
      <c r="AU15" s="46"/>
      <c r="AV15" s="46"/>
      <c r="AW15" s="46"/>
      <c r="AX15" s="46"/>
      <c r="AY15" s="46"/>
      <c r="AZ15" s="46"/>
      <c r="BA15" s="44"/>
      <c r="BB15" s="44"/>
    </row>
    <row r="16" spans="1:55" ht="15" thickBot="1">
      <c r="A16" s="14"/>
      <c r="B16" s="559" t="s">
        <v>41</v>
      </c>
      <c r="C16" s="560"/>
      <c r="D16" s="560"/>
      <c r="E16" s="560"/>
      <c r="F16" s="561"/>
      <c r="G16" s="562" t="str">
        <f>C17</f>
        <v>下赤塚</v>
      </c>
      <c r="H16" s="563"/>
      <c r="I16" s="563"/>
      <c r="J16" s="564"/>
      <c r="K16" s="562" t="str">
        <f>C19</f>
        <v>アズサ</v>
      </c>
      <c r="L16" s="563"/>
      <c r="M16" s="563"/>
      <c r="N16" s="564"/>
      <c r="O16" s="562" t="str">
        <f>C21</f>
        <v>成増</v>
      </c>
      <c r="P16" s="563"/>
      <c r="Q16" s="563"/>
      <c r="R16" s="564"/>
      <c r="S16" s="562" t="str">
        <f>C23</f>
        <v>ペガサス</v>
      </c>
      <c r="T16" s="563"/>
      <c r="U16" s="563"/>
      <c r="V16" s="564"/>
      <c r="W16" s="24" t="s">
        <v>4</v>
      </c>
      <c r="X16" s="24" t="s">
        <v>5</v>
      </c>
      <c r="Y16" s="24" t="s">
        <v>6</v>
      </c>
      <c r="Z16" s="24" t="s">
        <v>7</v>
      </c>
      <c r="AA16" s="25" t="s">
        <v>8</v>
      </c>
      <c r="AB16" s="109" t="s">
        <v>35</v>
      </c>
      <c r="AC16" s="110" t="s">
        <v>36</v>
      </c>
      <c r="AD16" s="111" t="s">
        <v>34</v>
      </c>
      <c r="AE16" s="26"/>
      <c r="AF16" s="7"/>
      <c r="AG16" s="7"/>
      <c r="AH16" s="7"/>
      <c r="AI16" s="19"/>
      <c r="AJ16" s="20"/>
      <c r="AK16" s="7"/>
      <c r="AL16" s="21"/>
      <c r="AM16" s="19"/>
      <c r="AN16" s="20"/>
      <c r="AO16" s="7"/>
      <c r="AP16" s="21"/>
      <c r="AQ16" s="22"/>
      <c r="AR16" s="10"/>
      <c r="AS16" s="10"/>
      <c r="AT16" s="10"/>
      <c r="AU16" s="10"/>
      <c r="AV16" s="18"/>
      <c r="AW16" s="10"/>
      <c r="AX16" s="9"/>
      <c r="AY16" s="9"/>
      <c r="AZ16" s="9"/>
      <c r="BA16" s="9"/>
      <c r="BB16" s="9"/>
    </row>
    <row r="17" spans="1:54" ht="15.75" thickTop="1" thickBot="1">
      <c r="A17" s="14"/>
      <c r="B17" s="612">
        <v>5</v>
      </c>
      <c r="C17" s="690" t="s">
        <v>116</v>
      </c>
      <c r="D17" s="623"/>
      <c r="E17" s="623"/>
      <c r="F17" s="624"/>
      <c r="G17" s="590"/>
      <c r="H17" s="591"/>
      <c r="I17" s="591"/>
      <c r="J17" s="592"/>
      <c r="K17" s="389" t="str">
        <f>G19</f>
        <v>A-2</v>
      </c>
      <c r="L17" s="390"/>
      <c r="M17" s="390"/>
      <c r="N17" s="391"/>
      <c r="O17" s="389" t="str">
        <f>G21</f>
        <v>A-6</v>
      </c>
      <c r="P17" s="390"/>
      <c r="Q17" s="390"/>
      <c r="R17" s="391"/>
      <c r="S17" s="389" t="str">
        <f>G23</f>
        <v>A-4</v>
      </c>
      <c r="T17" s="390"/>
      <c r="U17" s="390"/>
      <c r="V17" s="391"/>
      <c r="W17" s="27"/>
      <c r="X17" s="27"/>
      <c r="Y17" s="27"/>
      <c r="Z17" s="28"/>
      <c r="AA17" s="565"/>
      <c r="AB17" s="675"/>
      <c r="AC17" s="675"/>
      <c r="AD17" s="675"/>
      <c r="AE17" s="26"/>
      <c r="AF17" s="7"/>
      <c r="AG17" s="7"/>
      <c r="AH17" s="7"/>
      <c r="AI17" s="19"/>
      <c r="AJ17" s="20"/>
      <c r="AK17" s="7"/>
      <c r="AL17" s="21"/>
      <c r="AM17" s="19"/>
      <c r="AN17" s="20"/>
      <c r="AO17" s="7"/>
      <c r="AP17" s="21"/>
      <c r="AQ17" s="22"/>
      <c r="AR17" s="10"/>
      <c r="AS17" s="10"/>
      <c r="AT17" s="10"/>
      <c r="AU17" s="10"/>
      <c r="AV17" s="18"/>
      <c r="AW17" s="10"/>
      <c r="AX17" s="9"/>
      <c r="AY17" s="9"/>
      <c r="AZ17" s="9"/>
      <c r="BA17" s="9"/>
      <c r="BB17" s="9"/>
    </row>
    <row r="18" spans="1:54" ht="15" thickBot="1">
      <c r="A18" s="15"/>
      <c r="B18" s="613"/>
      <c r="C18" s="691"/>
      <c r="D18" s="618"/>
      <c r="E18" s="618"/>
      <c r="F18" s="619"/>
      <c r="G18" s="580"/>
      <c r="H18" s="581"/>
      <c r="I18" s="581"/>
      <c r="J18" s="582"/>
      <c r="K18" s="29" t="s">
        <v>204</v>
      </c>
      <c r="L18" s="30">
        <v>1</v>
      </c>
      <c r="M18" s="31" t="s">
        <v>9</v>
      </c>
      <c r="N18" s="32">
        <v>7</v>
      </c>
      <c r="O18" s="29"/>
      <c r="P18" s="30"/>
      <c r="Q18" s="31"/>
      <c r="R18" s="32"/>
      <c r="S18" s="29" t="s">
        <v>204</v>
      </c>
      <c r="T18" s="30">
        <v>7</v>
      </c>
      <c r="U18" s="31" t="s">
        <v>9</v>
      </c>
      <c r="V18" s="32">
        <v>0</v>
      </c>
      <c r="W18" s="33"/>
      <c r="X18" s="34">
        <f>T18+P18+L18</f>
        <v>8</v>
      </c>
      <c r="Y18" s="34">
        <f>V18+R18+N18</f>
        <v>7</v>
      </c>
      <c r="Z18" s="35">
        <f>X18-Y18</f>
        <v>1</v>
      </c>
      <c r="AA18" s="557"/>
      <c r="AB18" s="675"/>
      <c r="AC18" s="675"/>
      <c r="AD18" s="675"/>
      <c r="AE18" s="19"/>
      <c r="AF18" s="20"/>
      <c r="AG18" s="7"/>
      <c r="AH18" s="21"/>
      <c r="AI18" s="26"/>
      <c r="AJ18" s="7"/>
      <c r="AK18" s="7"/>
      <c r="AL18" s="7"/>
      <c r="AM18" s="19"/>
      <c r="AN18" s="20"/>
      <c r="AO18" s="7"/>
      <c r="AP18" s="21"/>
      <c r="AQ18" s="22"/>
      <c r="AR18" s="10"/>
      <c r="AS18" s="10"/>
      <c r="AT18" s="10"/>
      <c r="AU18" s="10"/>
      <c r="AV18" s="18"/>
      <c r="AW18" s="10"/>
      <c r="AX18" s="9"/>
      <c r="AY18" s="9"/>
      <c r="AZ18" s="9"/>
      <c r="BA18" s="9"/>
      <c r="BB18" s="9"/>
    </row>
    <row r="19" spans="1:54" ht="15" thickBot="1">
      <c r="A19" s="15"/>
      <c r="B19" s="620">
        <v>6</v>
      </c>
      <c r="C19" s="690" t="s">
        <v>117</v>
      </c>
      <c r="D19" s="623"/>
      <c r="E19" s="623"/>
      <c r="F19" s="624"/>
      <c r="G19" s="601" t="s">
        <v>58</v>
      </c>
      <c r="H19" s="602"/>
      <c r="I19" s="602"/>
      <c r="J19" s="603"/>
      <c r="K19" s="577"/>
      <c r="L19" s="578"/>
      <c r="M19" s="578"/>
      <c r="N19" s="579"/>
      <c r="O19" s="586" t="str">
        <f>K21</f>
        <v>B-4</v>
      </c>
      <c r="P19" s="587"/>
      <c r="Q19" s="587"/>
      <c r="R19" s="588"/>
      <c r="S19" s="586" t="str">
        <f>K23</f>
        <v>B-6</v>
      </c>
      <c r="T19" s="587"/>
      <c r="U19" s="587"/>
      <c r="V19" s="588"/>
      <c r="W19" s="33"/>
      <c r="X19" s="34"/>
      <c r="Y19" s="34"/>
      <c r="Z19" s="35"/>
      <c r="AA19" s="556"/>
      <c r="AB19" s="675"/>
      <c r="AC19" s="675"/>
      <c r="AD19" s="675"/>
      <c r="AE19" s="19"/>
      <c r="AF19" s="20"/>
      <c r="AG19" s="7"/>
      <c r="AH19" s="21"/>
      <c r="AI19" s="26"/>
      <c r="AJ19" s="7"/>
      <c r="AK19" s="7"/>
      <c r="AL19" s="7"/>
      <c r="AM19" s="19"/>
      <c r="AN19" s="20"/>
      <c r="AO19" s="7"/>
      <c r="AP19" s="21"/>
      <c r="AQ19" s="22"/>
      <c r="AR19" s="10"/>
      <c r="AS19" s="10"/>
      <c r="AT19" s="10"/>
      <c r="AU19" s="10"/>
      <c r="AV19" s="18"/>
      <c r="AW19" s="10"/>
      <c r="AX19" s="9"/>
      <c r="AY19" s="9"/>
      <c r="AZ19" s="9"/>
      <c r="BA19" s="9"/>
      <c r="BB19" s="9"/>
    </row>
    <row r="20" spans="1:54" ht="15" thickBot="1">
      <c r="A20" s="15"/>
      <c r="B20" s="613"/>
      <c r="C20" s="691"/>
      <c r="D20" s="618"/>
      <c r="E20" s="618"/>
      <c r="F20" s="619"/>
      <c r="G20" s="29" t="s">
        <v>203</v>
      </c>
      <c r="H20" s="30">
        <v>1</v>
      </c>
      <c r="I20" s="31" t="s">
        <v>9</v>
      </c>
      <c r="J20" s="32">
        <v>7</v>
      </c>
      <c r="K20" s="580"/>
      <c r="L20" s="581"/>
      <c r="M20" s="581"/>
      <c r="N20" s="582"/>
      <c r="O20" s="29" t="s">
        <v>203</v>
      </c>
      <c r="P20" s="30">
        <v>5</v>
      </c>
      <c r="Q20" s="31" t="s">
        <v>9</v>
      </c>
      <c r="R20" s="32">
        <v>1</v>
      </c>
      <c r="S20" s="29"/>
      <c r="T20" s="30"/>
      <c r="U20" s="31" t="s">
        <v>9</v>
      </c>
      <c r="V20" s="32"/>
      <c r="W20" s="33"/>
      <c r="X20" s="33">
        <f>T20+P20+H20</f>
        <v>6</v>
      </c>
      <c r="Y20" s="34">
        <f>V20+R20+J20</f>
        <v>8</v>
      </c>
      <c r="Z20" s="35">
        <f>X20-Y20</f>
        <v>-2</v>
      </c>
      <c r="AA20" s="557"/>
      <c r="AB20" s="675"/>
      <c r="AC20" s="675"/>
      <c r="AD20" s="675"/>
      <c r="AE20" s="19"/>
      <c r="AF20" s="20"/>
      <c r="AG20" s="7"/>
      <c r="AH20" s="21"/>
      <c r="AI20" s="19"/>
      <c r="AJ20" s="20"/>
      <c r="AK20" s="7"/>
      <c r="AL20" s="21"/>
      <c r="AM20" s="26"/>
      <c r="AN20" s="7"/>
      <c r="AO20" s="7"/>
      <c r="AP20" s="7"/>
      <c r="AQ20" s="22"/>
      <c r="AR20" s="10"/>
      <c r="AS20" s="10"/>
      <c r="AT20" s="10"/>
      <c r="AU20" s="10"/>
      <c r="AV20" s="18"/>
      <c r="AW20" s="10"/>
      <c r="AX20" s="9"/>
      <c r="AY20" s="9"/>
      <c r="AZ20" s="9"/>
      <c r="BA20" s="9"/>
      <c r="BB20" s="9"/>
    </row>
    <row r="21" spans="1:54" ht="15" thickBot="1">
      <c r="A21" s="15"/>
      <c r="B21" s="620">
        <v>7</v>
      </c>
      <c r="C21" s="623" t="s">
        <v>118</v>
      </c>
      <c r="D21" s="623"/>
      <c r="E21" s="623"/>
      <c r="F21" s="623"/>
      <c r="G21" s="586" t="s">
        <v>59</v>
      </c>
      <c r="H21" s="587"/>
      <c r="I21" s="587"/>
      <c r="J21" s="588"/>
      <c r="K21" s="601" t="s">
        <v>61</v>
      </c>
      <c r="L21" s="602"/>
      <c r="M21" s="602"/>
      <c r="N21" s="603"/>
      <c r="O21" s="577"/>
      <c r="P21" s="578"/>
      <c r="Q21" s="578"/>
      <c r="R21" s="579"/>
      <c r="S21" s="586" t="str">
        <f>O23</f>
        <v>B-2</v>
      </c>
      <c r="T21" s="587"/>
      <c r="U21" s="587"/>
      <c r="V21" s="588"/>
      <c r="W21" s="33"/>
      <c r="X21" s="34"/>
      <c r="Y21" s="34"/>
      <c r="Z21" s="35"/>
      <c r="AA21" s="556"/>
      <c r="AB21" s="675"/>
      <c r="AC21" s="675"/>
      <c r="AD21" s="675"/>
      <c r="AE21" s="19"/>
      <c r="AF21" s="20"/>
      <c r="AG21" s="7"/>
      <c r="AH21" s="21"/>
      <c r="AI21" s="19"/>
      <c r="AJ21" s="20"/>
      <c r="AK21" s="7"/>
      <c r="AL21" s="21"/>
      <c r="AM21" s="26"/>
      <c r="AN21" s="7"/>
      <c r="AO21" s="7"/>
      <c r="AP21" s="7"/>
      <c r="AQ21" s="22"/>
      <c r="AR21" s="10"/>
      <c r="AS21" s="10"/>
      <c r="AT21" s="10"/>
      <c r="AU21" s="10"/>
      <c r="AV21" s="18"/>
      <c r="AW21" s="10"/>
      <c r="AX21" s="9"/>
      <c r="AY21" s="9"/>
      <c r="AZ21" s="9"/>
      <c r="BA21" s="9"/>
      <c r="BB21" s="9"/>
    </row>
    <row r="22" spans="1:54" ht="15" thickBot="1">
      <c r="A22" s="15"/>
      <c r="B22" s="613"/>
      <c r="C22" s="698"/>
      <c r="D22" s="698"/>
      <c r="E22" s="698"/>
      <c r="F22" s="698"/>
      <c r="G22" s="29"/>
      <c r="H22" s="30"/>
      <c r="I22" s="31" t="s">
        <v>9</v>
      </c>
      <c r="J22" s="32"/>
      <c r="K22" s="29" t="s">
        <v>204</v>
      </c>
      <c r="L22" s="30">
        <v>5</v>
      </c>
      <c r="M22" s="31" t="s">
        <v>9</v>
      </c>
      <c r="N22" s="32">
        <v>1</v>
      </c>
      <c r="O22" s="580"/>
      <c r="P22" s="581"/>
      <c r="Q22" s="581"/>
      <c r="R22" s="582"/>
      <c r="S22" s="29" t="s">
        <v>204</v>
      </c>
      <c r="T22" s="30">
        <v>6</v>
      </c>
      <c r="U22" s="31" t="s">
        <v>9</v>
      </c>
      <c r="V22" s="32">
        <v>1</v>
      </c>
      <c r="W22" s="33"/>
      <c r="X22" s="34">
        <f>T22+L22+H22</f>
        <v>11</v>
      </c>
      <c r="Y22" s="34">
        <f>V22+N22+J22</f>
        <v>2</v>
      </c>
      <c r="Z22" s="35">
        <f>X22-Y22</f>
        <v>9</v>
      </c>
      <c r="AA22" s="557"/>
      <c r="AB22" s="675"/>
      <c r="AC22" s="675"/>
      <c r="AD22" s="675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9"/>
      <c r="AY22" s="9"/>
      <c r="AZ22" s="9"/>
      <c r="BA22" s="9"/>
      <c r="BB22" s="9"/>
    </row>
    <row r="23" spans="1:54" ht="15" thickBot="1">
      <c r="A23" s="15"/>
      <c r="B23" s="620">
        <v>8</v>
      </c>
      <c r="C23" s="692" t="s">
        <v>189</v>
      </c>
      <c r="D23" s="693"/>
      <c r="E23" s="693"/>
      <c r="F23" s="694"/>
      <c r="G23" s="586" t="s">
        <v>60</v>
      </c>
      <c r="H23" s="587"/>
      <c r="I23" s="587"/>
      <c r="J23" s="588"/>
      <c r="K23" s="601" t="s">
        <v>62</v>
      </c>
      <c r="L23" s="602"/>
      <c r="M23" s="602"/>
      <c r="N23" s="603"/>
      <c r="O23" s="601" t="s">
        <v>63</v>
      </c>
      <c r="P23" s="602"/>
      <c r="Q23" s="602"/>
      <c r="R23" s="603"/>
      <c r="S23" s="577"/>
      <c r="T23" s="578"/>
      <c r="U23" s="578"/>
      <c r="V23" s="579"/>
      <c r="W23" s="33"/>
      <c r="X23" s="34"/>
      <c r="Y23" s="34"/>
      <c r="Z23" s="35"/>
      <c r="AA23" s="556"/>
      <c r="AB23" s="675"/>
      <c r="AC23" s="675"/>
      <c r="AD23" s="675"/>
      <c r="AE23" s="10"/>
      <c r="AF23" s="7"/>
      <c r="AG23" s="26"/>
      <c r="AH23" s="7"/>
      <c r="AI23" s="7"/>
      <c r="AJ23" s="26"/>
      <c r="AK23" s="7"/>
      <c r="AL23" s="7"/>
      <c r="AM23" s="7"/>
      <c r="AN23" s="19"/>
      <c r="AO23" s="20"/>
      <c r="AP23" s="7"/>
      <c r="AQ23" s="21"/>
      <c r="AR23" s="19"/>
      <c r="AS23" s="20"/>
      <c r="AT23" s="7"/>
      <c r="AU23" s="21"/>
      <c r="AV23" s="22"/>
      <c r="AW23" s="10"/>
      <c r="AX23" s="10"/>
      <c r="AY23" s="10"/>
      <c r="AZ23" s="10"/>
      <c r="BA23" s="18"/>
      <c r="BB23" s="10"/>
    </row>
    <row r="24" spans="1:54" ht="15" thickBot="1">
      <c r="A24" s="15"/>
      <c r="B24" s="621"/>
      <c r="C24" s="695"/>
      <c r="D24" s="696"/>
      <c r="E24" s="696"/>
      <c r="F24" s="697"/>
      <c r="G24" s="37" t="s">
        <v>203</v>
      </c>
      <c r="H24" s="38">
        <v>0</v>
      </c>
      <c r="I24" s="39" t="s">
        <v>9</v>
      </c>
      <c r="J24" s="40">
        <v>7</v>
      </c>
      <c r="K24" s="37"/>
      <c r="L24" s="38"/>
      <c r="M24" s="39" t="s">
        <v>9</v>
      </c>
      <c r="N24" s="40"/>
      <c r="O24" s="37" t="s">
        <v>203</v>
      </c>
      <c r="P24" s="38">
        <v>1</v>
      </c>
      <c r="Q24" s="39" t="s">
        <v>9</v>
      </c>
      <c r="R24" s="40">
        <v>6</v>
      </c>
      <c r="S24" s="604"/>
      <c r="T24" s="605"/>
      <c r="U24" s="605"/>
      <c r="V24" s="606"/>
      <c r="W24" s="41"/>
      <c r="X24" s="42">
        <f>P24+L24+H24</f>
        <v>1</v>
      </c>
      <c r="Y24" s="42">
        <f>R24+N24+J24</f>
        <v>13</v>
      </c>
      <c r="Z24" s="43">
        <f>X24-Y24</f>
        <v>-12</v>
      </c>
      <c r="AA24" s="607"/>
      <c r="AB24" s="675"/>
      <c r="AC24" s="675"/>
      <c r="AD24" s="675"/>
      <c r="AE24" s="10"/>
      <c r="AF24" s="7"/>
      <c r="AG24" s="26"/>
      <c r="AH24" s="7"/>
      <c r="AI24" s="7"/>
      <c r="AJ24" s="26"/>
      <c r="AK24" s="7"/>
      <c r="AL24" s="7"/>
      <c r="AM24" s="7"/>
      <c r="AN24" s="19"/>
      <c r="AO24" s="20"/>
      <c r="AP24" s="7"/>
      <c r="AQ24" s="21"/>
      <c r="AR24" s="19"/>
      <c r="AS24" s="20"/>
      <c r="AT24" s="7"/>
      <c r="AU24" s="21"/>
      <c r="AV24" s="22"/>
      <c r="AW24" s="10"/>
      <c r="AX24" s="10"/>
      <c r="AY24" s="10"/>
      <c r="AZ24" s="10"/>
      <c r="BA24" s="18"/>
      <c r="BB24" s="10"/>
    </row>
    <row r="25" spans="1:54" ht="15" thickBot="1">
      <c r="A25" s="26"/>
      <c r="B25" s="44"/>
      <c r="C25" s="10"/>
      <c r="D25" s="10"/>
      <c r="E25" s="10"/>
      <c r="F25" s="19"/>
      <c r="G25" s="44"/>
      <c r="H25" s="44"/>
      <c r="I25" s="44"/>
      <c r="J25" s="19"/>
      <c r="K25" s="44"/>
      <c r="L25" s="44"/>
      <c r="M25" s="44"/>
      <c r="N25" s="19"/>
      <c r="O25" s="44"/>
      <c r="P25" s="44"/>
      <c r="Q25" s="44"/>
      <c r="R25" s="26"/>
      <c r="S25" s="7"/>
      <c r="T25" s="7"/>
      <c r="U25" s="7"/>
      <c r="V25" s="22"/>
      <c r="W25" s="44"/>
      <c r="X25" s="44"/>
      <c r="Y25" s="44"/>
      <c r="Z25" s="44"/>
      <c r="AA25" s="18"/>
      <c r="AB25" s="44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44"/>
      <c r="AV25" s="44"/>
      <c r="AW25" s="44"/>
      <c r="AX25" s="44"/>
      <c r="AY25" s="44"/>
      <c r="AZ25" s="44"/>
      <c r="BA25" s="44"/>
      <c r="BB25" s="44"/>
    </row>
    <row r="26" spans="1:54" ht="15" thickBot="1">
      <c r="A26" s="14"/>
      <c r="B26" s="559" t="s">
        <v>42</v>
      </c>
      <c r="C26" s="560"/>
      <c r="D26" s="560"/>
      <c r="E26" s="560"/>
      <c r="F26" s="561"/>
      <c r="G26" s="562" t="str">
        <f>C27</f>
        <v>高島平　B</v>
      </c>
      <c r="H26" s="563"/>
      <c r="I26" s="563"/>
      <c r="J26" s="564"/>
      <c r="K26" s="562" t="str">
        <f>C29</f>
        <v>九曜ヴィヨレータ</v>
      </c>
      <c r="L26" s="563"/>
      <c r="M26" s="563"/>
      <c r="N26" s="564"/>
      <c r="O26" s="562" t="str">
        <f>C31</f>
        <v>桜川　（い）</v>
      </c>
      <c r="P26" s="563"/>
      <c r="Q26" s="563"/>
      <c r="R26" s="564"/>
      <c r="S26" s="562" t="str">
        <f>C33</f>
        <v>北野</v>
      </c>
      <c r="T26" s="563"/>
      <c r="U26" s="563"/>
      <c r="V26" s="564"/>
      <c r="W26" s="24" t="s">
        <v>4</v>
      </c>
      <c r="X26" s="24" t="s">
        <v>5</v>
      </c>
      <c r="Y26" s="24" t="s">
        <v>6</v>
      </c>
      <c r="Z26" s="24" t="s">
        <v>7</v>
      </c>
      <c r="AA26" s="25" t="s">
        <v>8</v>
      </c>
      <c r="AB26" s="109" t="s">
        <v>35</v>
      </c>
      <c r="AC26" s="110" t="s">
        <v>36</v>
      </c>
      <c r="AD26" s="111" t="s">
        <v>34</v>
      </c>
      <c r="AE26" s="26"/>
      <c r="AF26" s="7"/>
      <c r="AG26" s="7"/>
      <c r="AH26" s="7"/>
      <c r="AI26" s="19"/>
      <c r="AJ26" s="20"/>
      <c r="AK26" s="7"/>
      <c r="AL26" s="21"/>
      <c r="AM26" s="19"/>
      <c r="AN26" s="20"/>
      <c r="AO26" s="7"/>
      <c r="AP26" s="21"/>
      <c r="AQ26" s="22"/>
      <c r="AR26" s="10"/>
      <c r="AS26" s="10"/>
      <c r="AT26" s="10"/>
      <c r="AU26" s="10"/>
      <c r="AV26" s="18"/>
      <c r="AW26" s="10"/>
      <c r="AX26" s="9"/>
      <c r="AY26" s="9"/>
      <c r="AZ26" s="9"/>
      <c r="BA26" s="9"/>
      <c r="BB26" s="9"/>
    </row>
    <row r="27" spans="1:54" ht="15.75" thickTop="1" thickBot="1">
      <c r="A27" s="14"/>
      <c r="B27" s="612">
        <v>9</v>
      </c>
      <c r="C27" s="690" t="s">
        <v>120</v>
      </c>
      <c r="D27" s="623"/>
      <c r="E27" s="623"/>
      <c r="F27" s="624"/>
      <c r="G27" s="590"/>
      <c r="H27" s="591"/>
      <c r="I27" s="591"/>
      <c r="J27" s="592"/>
      <c r="K27" s="389" t="str">
        <f>G29</f>
        <v>C-1</v>
      </c>
      <c r="L27" s="390"/>
      <c r="M27" s="390"/>
      <c r="N27" s="391"/>
      <c r="O27" s="389" t="str">
        <f>G31</f>
        <v>C-5</v>
      </c>
      <c r="P27" s="390"/>
      <c r="Q27" s="390"/>
      <c r="R27" s="391"/>
      <c r="S27" s="389" t="str">
        <f>G33</f>
        <v>C-3</v>
      </c>
      <c r="T27" s="390"/>
      <c r="U27" s="390"/>
      <c r="V27" s="391"/>
      <c r="W27" s="27"/>
      <c r="X27" s="27"/>
      <c r="Y27" s="27"/>
      <c r="Z27" s="28"/>
      <c r="AA27" s="565"/>
      <c r="AB27" s="675"/>
      <c r="AC27" s="675"/>
      <c r="AD27" s="675"/>
      <c r="AE27" s="26"/>
      <c r="AF27" s="7"/>
      <c r="AG27" s="7"/>
      <c r="AH27" s="7"/>
      <c r="AI27" s="19"/>
      <c r="AJ27" s="20"/>
      <c r="AK27" s="7"/>
      <c r="AL27" s="21"/>
      <c r="AM27" s="19"/>
      <c r="AN27" s="20"/>
      <c r="AO27" s="7"/>
      <c r="AP27" s="21"/>
      <c r="AQ27" s="22"/>
      <c r="AR27" s="10"/>
      <c r="AS27" s="10"/>
      <c r="AT27" s="10"/>
      <c r="AU27" s="10"/>
      <c r="AV27" s="18"/>
      <c r="AW27" s="10"/>
      <c r="AX27" s="9"/>
      <c r="AY27" s="9"/>
      <c r="AZ27" s="9"/>
      <c r="BA27" s="9"/>
      <c r="BB27" s="9"/>
    </row>
    <row r="28" spans="1:54" ht="15" thickBot="1">
      <c r="A28" s="15"/>
      <c r="B28" s="613"/>
      <c r="C28" s="691"/>
      <c r="D28" s="618"/>
      <c r="E28" s="618"/>
      <c r="F28" s="619"/>
      <c r="G28" s="580"/>
      <c r="H28" s="581"/>
      <c r="I28" s="581"/>
      <c r="J28" s="582"/>
      <c r="K28" s="29" t="s">
        <v>203</v>
      </c>
      <c r="L28" s="30">
        <v>1</v>
      </c>
      <c r="M28" s="31" t="s">
        <v>9</v>
      </c>
      <c r="N28" s="32">
        <v>4</v>
      </c>
      <c r="O28" s="29"/>
      <c r="P28" s="30"/>
      <c r="Q28" s="31"/>
      <c r="R28" s="32"/>
      <c r="S28" s="29" t="s">
        <v>204</v>
      </c>
      <c r="T28" s="30">
        <v>4</v>
      </c>
      <c r="U28" s="31" t="s">
        <v>9</v>
      </c>
      <c r="V28" s="32">
        <v>1</v>
      </c>
      <c r="W28" s="33"/>
      <c r="X28" s="34">
        <f>T28+P28+L28</f>
        <v>5</v>
      </c>
      <c r="Y28" s="34">
        <f>V28+R28+N28</f>
        <v>5</v>
      </c>
      <c r="Z28" s="35">
        <f>X28-Y28</f>
        <v>0</v>
      </c>
      <c r="AA28" s="557"/>
      <c r="AB28" s="675"/>
      <c r="AC28" s="675"/>
      <c r="AD28" s="675"/>
      <c r="AE28" s="19"/>
      <c r="AF28" s="20"/>
      <c r="AG28" s="7"/>
      <c r="AH28" s="21"/>
      <c r="AI28" s="26"/>
      <c r="AJ28" s="7"/>
      <c r="AK28" s="7"/>
      <c r="AL28" s="7"/>
      <c r="AM28" s="19"/>
      <c r="AN28" s="20"/>
      <c r="AO28" s="7"/>
      <c r="AP28" s="21"/>
      <c r="AQ28" s="22"/>
      <c r="AR28" s="10"/>
      <c r="AS28" s="10"/>
      <c r="AT28" s="10"/>
      <c r="AU28" s="10"/>
      <c r="AV28" s="18"/>
      <c r="AW28" s="10"/>
      <c r="AX28" s="9"/>
      <c r="AY28" s="9"/>
      <c r="AZ28" s="9"/>
      <c r="BA28" s="9"/>
      <c r="BB28" s="9"/>
    </row>
    <row r="29" spans="1:54" ht="15" thickBot="1">
      <c r="A29" s="15"/>
      <c r="B29" s="620">
        <v>10</v>
      </c>
      <c r="C29" s="690" t="s">
        <v>130</v>
      </c>
      <c r="D29" s="623"/>
      <c r="E29" s="623"/>
      <c r="F29" s="624"/>
      <c r="G29" s="601" t="s">
        <v>64</v>
      </c>
      <c r="H29" s="602"/>
      <c r="I29" s="602"/>
      <c r="J29" s="603"/>
      <c r="K29" s="577"/>
      <c r="L29" s="578"/>
      <c r="M29" s="578"/>
      <c r="N29" s="579"/>
      <c r="O29" s="586" t="str">
        <f>K31</f>
        <v>D-3</v>
      </c>
      <c r="P29" s="587"/>
      <c r="Q29" s="587"/>
      <c r="R29" s="588"/>
      <c r="S29" s="586" t="str">
        <f>K33</f>
        <v>D-5</v>
      </c>
      <c r="T29" s="587"/>
      <c r="U29" s="587"/>
      <c r="V29" s="588"/>
      <c r="W29" s="33"/>
      <c r="X29" s="34"/>
      <c r="Y29" s="34"/>
      <c r="Z29" s="35"/>
      <c r="AA29" s="556"/>
      <c r="AB29" s="675"/>
      <c r="AC29" s="675"/>
      <c r="AD29" s="675"/>
      <c r="AE29" s="19"/>
      <c r="AF29" s="20"/>
      <c r="AG29" s="7"/>
      <c r="AH29" s="21"/>
      <c r="AI29" s="26"/>
      <c r="AJ29" s="7"/>
      <c r="AK29" s="7"/>
      <c r="AL29" s="7"/>
      <c r="AM29" s="19"/>
      <c r="AN29" s="20"/>
      <c r="AO29" s="7"/>
      <c r="AP29" s="21"/>
      <c r="AQ29" s="22"/>
      <c r="AR29" s="10"/>
      <c r="AS29" s="10"/>
      <c r="AT29" s="10"/>
      <c r="AU29" s="10"/>
      <c r="AV29" s="18"/>
      <c r="AW29" s="10"/>
      <c r="AX29" s="9"/>
      <c r="AY29" s="9"/>
      <c r="AZ29" s="9"/>
      <c r="BA29" s="9"/>
      <c r="BB29" s="9"/>
    </row>
    <row r="30" spans="1:54" ht="15" thickBot="1">
      <c r="A30" s="15"/>
      <c r="B30" s="613"/>
      <c r="C30" s="691"/>
      <c r="D30" s="618"/>
      <c r="E30" s="618"/>
      <c r="F30" s="619"/>
      <c r="G30" s="29" t="s">
        <v>204</v>
      </c>
      <c r="H30" s="30">
        <v>4</v>
      </c>
      <c r="I30" s="31" t="s">
        <v>9</v>
      </c>
      <c r="J30" s="32">
        <v>1</v>
      </c>
      <c r="K30" s="580"/>
      <c r="L30" s="581"/>
      <c r="M30" s="581"/>
      <c r="N30" s="582"/>
      <c r="O30" s="29"/>
      <c r="P30" s="30"/>
      <c r="Q30" s="31" t="s">
        <v>9</v>
      </c>
      <c r="R30" s="32"/>
      <c r="S30" s="29"/>
      <c r="T30" s="30"/>
      <c r="U30" s="31" t="s">
        <v>9</v>
      </c>
      <c r="V30" s="32"/>
      <c r="W30" s="33"/>
      <c r="X30" s="33">
        <f>T30+P30+H30</f>
        <v>4</v>
      </c>
      <c r="Y30" s="34">
        <f>V30+R30+J30</f>
        <v>1</v>
      </c>
      <c r="Z30" s="35">
        <f>X30-Y30</f>
        <v>3</v>
      </c>
      <c r="AA30" s="557"/>
      <c r="AB30" s="675"/>
      <c r="AC30" s="675"/>
      <c r="AD30" s="675"/>
      <c r="AE30" s="19"/>
      <c r="AF30" s="20"/>
      <c r="AG30" s="7"/>
      <c r="AH30" s="21"/>
      <c r="AI30" s="19"/>
      <c r="AJ30" s="20"/>
      <c r="AK30" s="7"/>
      <c r="AL30" s="21"/>
      <c r="AM30" s="26"/>
      <c r="AN30" s="7"/>
      <c r="AO30" s="7"/>
      <c r="AP30" s="7"/>
      <c r="AQ30" s="22"/>
      <c r="AR30" s="10"/>
      <c r="AS30" s="10"/>
      <c r="AT30" s="10"/>
      <c r="AU30" s="10"/>
      <c r="AV30" s="18"/>
      <c r="AW30" s="10"/>
      <c r="AX30" s="9"/>
      <c r="AY30" s="9"/>
      <c r="AZ30" s="9"/>
      <c r="BA30" s="9"/>
      <c r="BB30" s="9"/>
    </row>
    <row r="31" spans="1:54" ht="15" thickBot="1">
      <c r="A31" s="15"/>
      <c r="B31" s="620">
        <v>11</v>
      </c>
      <c r="C31" s="623" t="s">
        <v>134</v>
      </c>
      <c r="D31" s="623"/>
      <c r="E31" s="623"/>
      <c r="F31" s="623"/>
      <c r="G31" s="586" t="s">
        <v>65</v>
      </c>
      <c r="H31" s="587"/>
      <c r="I31" s="587"/>
      <c r="J31" s="588"/>
      <c r="K31" s="601" t="s">
        <v>70</v>
      </c>
      <c r="L31" s="602"/>
      <c r="M31" s="602"/>
      <c r="N31" s="603"/>
      <c r="O31" s="577"/>
      <c r="P31" s="578"/>
      <c r="Q31" s="578"/>
      <c r="R31" s="579"/>
      <c r="S31" s="586" t="str">
        <f>O33</f>
        <v>D-1</v>
      </c>
      <c r="T31" s="587"/>
      <c r="U31" s="587"/>
      <c r="V31" s="588"/>
      <c r="W31" s="33"/>
      <c r="X31" s="34"/>
      <c r="Y31" s="34"/>
      <c r="Z31" s="35"/>
      <c r="AA31" s="556"/>
      <c r="AB31" s="675"/>
      <c r="AC31" s="675"/>
      <c r="AD31" s="675"/>
      <c r="AE31" s="19"/>
      <c r="AF31" s="20"/>
      <c r="AG31" s="7"/>
      <c r="AH31" s="21"/>
      <c r="AI31" s="19"/>
      <c r="AJ31" s="20"/>
      <c r="AK31" s="7"/>
      <c r="AL31" s="21"/>
      <c r="AM31" s="26"/>
      <c r="AN31" s="7"/>
      <c r="AO31" s="7"/>
      <c r="AP31" s="7"/>
      <c r="AQ31" s="22"/>
      <c r="AR31" s="10"/>
      <c r="AS31" s="10"/>
      <c r="AT31" s="10"/>
      <c r="AU31" s="10"/>
      <c r="AV31" s="18"/>
      <c r="AW31" s="10"/>
      <c r="AX31" s="9"/>
      <c r="AY31" s="9"/>
      <c r="AZ31" s="9"/>
      <c r="BA31" s="9"/>
      <c r="BB31" s="9"/>
    </row>
    <row r="32" spans="1:54" ht="15" thickBot="1">
      <c r="A32" s="15"/>
      <c r="B32" s="613"/>
      <c r="C32" s="698"/>
      <c r="D32" s="698"/>
      <c r="E32" s="698"/>
      <c r="F32" s="698"/>
      <c r="G32" s="29"/>
      <c r="H32" s="30"/>
      <c r="I32" s="31" t="s">
        <v>9</v>
      </c>
      <c r="J32" s="32"/>
      <c r="K32" s="29"/>
      <c r="L32" s="30"/>
      <c r="M32" s="31" t="s">
        <v>9</v>
      </c>
      <c r="N32" s="32"/>
      <c r="O32" s="580"/>
      <c r="P32" s="581"/>
      <c r="Q32" s="581"/>
      <c r="R32" s="582"/>
      <c r="S32" s="29" t="s">
        <v>204</v>
      </c>
      <c r="T32" s="30">
        <v>6</v>
      </c>
      <c r="U32" s="31" t="s">
        <v>9</v>
      </c>
      <c r="V32" s="32">
        <v>1</v>
      </c>
      <c r="W32" s="33"/>
      <c r="X32" s="34">
        <f>T32+L32+H32</f>
        <v>6</v>
      </c>
      <c r="Y32" s="34">
        <f>V32+N32+J32</f>
        <v>1</v>
      </c>
      <c r="Z32" s="35">
        <f>X32-Y32</f>
        <v>5</v>
      </c>
      <c r="AA32" s="557"/>
      <c r="AB32" s="675"/>
      <c r="AC32" s="675"/>
      <c r="AD32" s="675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9"/>
      <c r="AY32" s="9"/>
      <c r="AZ32" s="9"/>
      <c r="BA32" s="9"/>
      <c r="BB32" s="9"/>
    </row>
    <row r="33" spans="1:54" ht="15" thickBot="1">
      <c r="A33" s="15"/>
      <c r="B33" s="620">
        <v>12</v>
      </c>
      <c r="C33" s="622" t="s">
        <v>121</v>
      </c>
      <c r="D33" s="623"/>
      <c r="E33" s="623"/>
      <c r="F33" s="624"/>
      <c r="G33" s="586" t="s">
        <v>66</v>
      </c>
      <c r="H33" s="587"/>
      <c r="I33" s="587"/>
      <c r="J33" s="588"/>
      <c r="K33" s="601" t="s">
        <v>69</v>
      </c>
      <c r="L33" s="602"/>
      <c r="M33" s="602"/>
      <c r="N33" s="603"/>
      <c r="O33" s="601" t="s">
        <v>68</v>
      </c>
      <c r="P33" s="602"/>
      <c r="Q33" s="602"/>
      <c r="R33" s="603"/>
      <c r="S33" s="577"/>
      <c r="T33" s="578"/>
      <c r="U33" s="578"/>
      <c r="V33" s="579"/>
      <c r="W33" s="33"/>
      <c r="X33" s="34"/>
      <c r="Y33" s="34"/>
      <c r="Z33" s="35"/>
      <c r="AA33" s="556"/>
      <c r="AB33" s="675"/>
      <c r="AC33" s="675"/>
      <c r="AD33" s="675"/>
      <c r="AE33" s="10"/>
      <c r="AF33" s="7"/>
      <c r="AG33" s="26"/>
      <c r="AH33" s="7"/>
      <c r="AI33" s="7"/>
      <c r="AJ33" s="26"/>
      <c r="AK33" s="7"/>
      <c r="AL33" s="7"/>
      <c r="AM33" s="7"/>
      <c r="AN33" s="19"/>
      <c r="AO33" s="20"/>
      <c r="AP33" s="7"/>
      <c r="AQ33" s="21"/>
      <c r="AR33" s="19"/>
      <c r="AS33" s="20"/>
      <c r="AT33" s="7"/>
      <c r="AU33" s="21"/>
      <c r="AV33" s="22"/>
      <c r="AW33" s="10"/>
      <c r="AX33" s="10"/>
      <c r="AY33" s="10"/>
      <c r="AZ33" s="10"/>
      <c r="BA33" s="18"/>
      <c r="BB33" s="10"/>
    </row>
    <row r="34" spans="1:54" ht="15" thickBot="1">
      <c r="A34" s="15"/>
      <c r="B34" s="621"/>
      <c r="C34" s="625"/>
      <c r="D34" s="626"/>
      <c r="E34" s="626"/>
      <c r="F34" s="627"/>
      <c r="G34" s="37" t="s">
        <v>203</v>
      </c>
      <c r="H34" s="38">
        <v>0</v>
      </c>
      <c r="I34" s="39" t="s">
        <v>9</v>
      </c>
      <c r="J34" s="40">
        <v>4</v>
      </c>
      <c r="K34" s="37"/>
      <c r="L34" s="38"/>
      <c r="M34" s="39" t="s">
        <v>9</v>
      </c>
      <c r="N34" s="40"/>
      <c r="O34" s="37" t="s">
        <v>203</v>
      </c>
      <c r="P34" s="38">
        <v>1</v>
      </c>
      <c r="Q34" s="39" t="s">
        <v>9</v>
      </c>
      <c r="R34" s="40">
        <v>6</v>
      </c>
      <c r="S34" s="604"/>
      <c r="T34" s="605"/>
      <c r="U34" s="605"/>
      <c r="V34" s="606"/>
      <c r="W34" s="41"/>
      <c r="X34" s="42">
        <f>P34+L34+H34</f>
        <v>1</v>
      </c>
      <c r="Y34" s="42">
        <f>R34+N34+J34</f>
        <v>10</v>
      </c>
      <c r="Z34" s="43">
        <f>X34-Y34</f>
        <v>-9</v>
      </c>
      <c r="AA34" s="607"/>
      <c r="AB34" s="675"/>
      <c r="AC34" s="675"/>
      <c r="AD34" s="675"/>
      <c r="AE34" s="10"/>
      <c r="AF34" s="7"/>
      <c r="AG34" s="26"/>
      <c r="AH34" s="7"/>
      <c r="AI34" s="7"/>
      <c r="AJ34" s="26"/>
      <c r="AK34" s="7"/>
      <c r="AL34" s="7"/>
      <c r="AM34" s="7"/>
      <c r="AN34" s="19"/>
      <c r="AO34" s="20"/>
      <c r="AP34" s="7"/>
      <c r="AQ34" s="21"/>
      <c r="AR34" s="19"/>
      <c r="AS34" s="20"/>
      <c r="AT34" s="7"/>
      <c r="AU34" s="21"/>
      <c r="AV34" s="22"/>
      <c r="AW34" s="10"/>
      <c r="AX34" s="10"/>
      <c r="AY34" s="10"/>
      <c r="AZ34" s="10"/>
      <c r="BA34" s="18"/>
      <c r="BB34" s="10"/>
    </row>
    <row r="35" spans="1:54" ht="15" thickBot="1">
      <c r="A35" s="26"/>
      <c r="B35" s="10"/>
      <c r="C35" s="10"/>
      <c r="D35" s="10"/>
      <c r="E35" s="10"/>
      <c r="F35" s="45"/>
      <c r="G35" s="10"/>
      <c r="H35" s="10"/>
      <c r="I35" s="10"/>
      <c r="J35" s="19"/>
      <c r="K35" s="44"/>
      <c r="L35" s="44"/>
      <c r="M35" s="44"/>
      <c r="N35" s="19"/>
      <c r="O35" s="44"/>
      <c r="P35" s="44"/>
      <c r="Q35" s="44"/>
      <c r="R35" s="19"/>
      <c r="S35" s="44"/>
      <c r="T35" s="44"/>
      <c r="U35" s="44"/>
      <c r="V35" s="22"/>
      <c r="W35" s="44"/>
      <c r="X35" s="44"/>
      <c r="Y35" s="44"/>
      <c r="Z35" s="44"/>
      <c r="AA35" s="18"/>
      <c r="AB35" s="20"/>
      <c r="AC35" s="18"/>
      <c r="AD35" s="18"/>
      <c r="AE35" s="18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44"/>
      <c r="AV35" s="44"/>
      <c r="AW35" s="44"/>
      <c r="AX35" s="44"/>
      <c r="AY35" s="44"/>
      <c r="AZ35" s="44"/>
      <c r="BA35" s="44"/>
      <c r="BB35" s="44"/>
    </row>
    <row r="36" spans="1:54" ht="15" customHeight="1" thickBot="1">
      <c r="A36" s="14"/>
      <c r="B36" s="559" t="s">
        <v>43</v>
      </c>
      <c r="C36" s="560"/>
      <c r="D36" s="560"/>
      <c r="E36" s="560"/>
      <c r="F36" s="561"/>
      <c r="G36" s="562" t="str">
        <f>C37</f>
        <v>熊野</v>
      </c>
      <c r="H36" s="563"/>
      <c r="I36" s="563"/>
      <c r="J36" s="564"/>
      <c r="K36" s="562" t="str">
        <f>C39</f>
        <v>ときわ台</v>
      </c>
      <c r="L36" s="563"/>
      <c r="M36" s="563"/>
      <c r="N36" s="564"/>
      <c r="O36" s="562" t="str">
        <f>C41</f>
        <v>志村東</v>
      </c>
      <c r="P36" s="563"/>
      <c r="Q36" s="563"/>
      <c r="R36" s="564"/>
      <c r="S36" s="562" t="str">
        <f>C43</f>
        <v>中台</v>
      </c>
      <c r="T36" s="563"/>
      <c r="U36" s="563"/>
      <c r="V36" s="564"/>
      <c r="W36" s="24" t="s">
        <v>4</v>
      </c>
      <c r="X36" s="24" t="s">
        <v>5</v>
      </c>
      <c r="Y36" s="24" t="s">
        <v>6</v>
      </c>
      <c r="Z36" s="24" t="s">
        <v>7</v>
      </c>
      <c r="AA36" s="25" t="s">
        <v>8</v>
      </c>
      <c r="AB36" s="109" t="s">
        <v>35</v>
      </c>
      <c r="AC36" s="110" t="s">
        <v>36</v>
      </c>
      <c r="AD36" s="111" t="s">
        <v>34</v>
      </c>
      <c r="AE36" s="26"/>
      <c r="AF36" s="7"/>
      <c r="AG36" s="7"/>
      <c r="AH36" s="7"/>
      <c r="AI36" s="19"/>
      <c r="AJ36" s="20"/>
      <c r="AK36" s="7"/>
      <c r="AL36" s="21"/>
      <c r="AM36" s="19"/>
      <c r="AN36" s="20"/>
      <c r="AO36" s="7"/>
      <c r="AP36" s="21"/>
      <c r="AQ36" s="22"/>
      <c r="AR36" s="10"/>
      <c r="AS36" s="10"/>
      <c r="AT36" s="10"/>
      <c r="AU36" s="10"/>
      <c r="AV36" s="18"/>
      <c r="AW36" s="10"/>
      <c r="AX36" s="9"/>
      <c r="AY36" s="9"/>
      <c r="AZ36" s="9"/>
      <c r="BA36" s="9"/>
      <c r="BB36" s="9"/>
    </row>
    <row r="37" spans="1:54" ht="15.75" thickTop="1" thickBot="1">
      <c r="A37" s="14"/>
      <c r="B37" s="612">
        <v>13</v>
      </c>
      <c r="C37" s="690" t="s">
        <v>122</v>
      </c>
      <c r="D37" s="623"/>
      <c r="E37" s="623"/>
      <c r="F37" s="624"/>
      <c r="G37" s="590"/>
      <c r="H37" s="591"/>
      <c r="I37" s="591"/>
      <c r="J37" s="592"/>
      <c r="K37" s="389" t="str">
        <f>G39</f>
        <v>C-2</v>
      </c>
      <c r="L37" s="390"/>
      <c r="M37" s="390"/>
      <c r="N37" s="391"/>
      <c r="O37" s="389" t="str">
        <f>G41</f>
        <v>C-6</v>
      </c>
      <c r="P37" s="390"/>
      <c r="Q37" s="390"/>
      <c r="R37" s="391"/>
      <c r="S37" s="389" t="str">
        <f>G43</f>
        <v>C-4</v>
      </c>
      <c r="T37" s="390"/>
      <c r="U37" s="390"/>
      <c r="V37" s="391"/>
      <c r="W37" s="27"/>
      <c r="X37" s="27"/>
      <c r="Y37" s="27"/>
      <c r="Z37" s="28"/>
      <c r="AA37" s="565"/>
      <c r="AB37" s="675"/>
      <c r="AC37" s="675"/>
      <c r="AD37" s="675"/>
      <c r="AE37" s="26"/>
      <c r="AF37" s="7"/>
      <c r="AG37" s="7"/>
      <c r="AH37" s="7"/>
      <c r="AI37" s="19"/>
      <c r="AJ37" s="20"/>
      <c r="AK37" s="7"/>
      <c r="AL37" s="21"/>
      <c r="AM37" s="19"/>
      <c r="AN37" s="20"/>
      <c r="AO37" s="7"/>
      <c r="AP37" s="21"/>
      <c r="AQ37" s="22"/>
      <c r="AR37" s="10"/>
      <c r="AS37" s="10"/>
      <c r="AT37" s="10"/>
      <c r="AU37" s="10"/>
      <c r="AV37" s="18"/>
      <c r="AW37" s="10"/>
      <c r="AX37" s="9"/>
      <c r="AY37" s="9"/>
      <c r="AZ37" s="9"/>
      <c r="BA37" s="9"/>
      <c r="BB37" s="9"/>
    </row>
    <row r="38" spans="1:54" ht="15" thickBot="1">
      <c r="A38" s="15"/>
      <c r="B38" s="613"/>
      <c r="C38" s="691"/>
      <c r="D38" s="618"/>
      <c r="E38" s="618"/>
      <c r="F38" s="619"/>
      <c r="G38" s="580"/>
      <c r="H38" s="581"/>
      <c r="I38" s="581"/>
      <c r="J38" s="582"/>
      <c r="K38" s="29" t="s">
        <v>206</v>
      </c>
      <c r="L38" s="30">
        <v>1</v>
      </c>
      <c r="M38" s="31" t="s">
        <v>9</v>
      </c>
      <c r="N38" s="32">
        <v>1</v>
      </c>
      <c r="O38" s="29"/>
      <c r="P38" s="30"/>
      <c r="Q38" s="31"/>
      <c r="R38" s="32"/>
      <c r="S38" s="29" t="s">
        <v>203</v>
      </c>
      <c r="T38" s="30">
        <v>2</v>
      </c>
      <c r="U38" s="31" t="s">
        <v>9</v>
      </c>
      <c r="V38" s="32">
        <v>6</v>
      </c>
      <c r="W38" s="33"/>
      <c r="X38" s="34">
        <f>T38+P38+L38</f>
        <v>3</v>
      </c>
      <c r="Y38" s="34">
        <f>V38+R38+N38</f>
        <v>7</v>
      </c>
      <c r="Z38" s="35">
        <f>X38-Y38</f>
        <v>-4</v>
      </c>
      <c r="AA38" s="557"/>
      <c r="AB38" s="675"/>
      <c r="AC38" s="675"/>
      <c r="AD38" s="675"/>
      <c r="AE38" s="19"/>
      <c r="AF38" s="20"/>
      <c r="AG38" s="7"/>
      <c r="AH38" s="21"/>
      <c r="AI38" s="26"/>
      <c r="AJ38" s="7"/>
      <c r="AK38" s="7"/>
      <c r="AL38" s="7"/>
      <c r="AM38" s="19"/>
      <c r="AN38" s="20"/>
      <c r="AO38" s="7"/>
      <c r="AP38" s="21"/>
      <c r="AQ38" s="22"/>
      <c r="AR38" s="10"/>
      <c r="AS38" s="10"/>
      <c r="AT38" s="10"/>
      <c r="AU38" s="10"/>
      <c r="AV38" s="18"/>
      <c r="AW38" s="10"/>
      <c r="AX38" s="9"/>
      <c r="AY38" s="9"/>
      <c r="AZ38" s="9"/>
      <c r="BA38" s="9"/>
      <c r="BB38" s="9"/>
    </row>
    <row r="39" spans="1:54" ht="15" thickBot="1">
      <c r="A39" s="15"/>
      <c r="B39" s="620">
        <v>14</v>
      </c>
      <c r="C39" s="690" t="s">
        <v>123</v>
      </c>
      <c r="D39" s="623"/>
      <c r="E39" s="623"/>
      <c r="F39" s="624"/>
      <c r="G39" s="601" t="s">
        <v>71</v>
      </c>
      <c r="H39" s="602"/>
      <c r="I39" s="602"/>
      <c r="J39" s="603"/>
      <c r="K39" s="577"/>
      <c r="L39" s="578"/>
      <c r="M39" s="578"/>
      <c r="N39" s="579"/>
      <c r="O39" s="586" t="str">
        <f>K41</f>
        <v>D-4</v>
      </c>
      <c r="P39" s="587"/>
      <c r="Q39" s="587"/>
      <c r="R39" s="588"/>
      <c r="S39" s="586" t="str">
        <f>K43</f>
        <v>D-6</v>
      </c>
      <c r="T39" s="587"/>
      <c r="U39" s="587"/>
      <c r="V39" s="588"/>
      <c r="W39" s="33"/>
      <c r="X39" s="34"/>
      <c r="Y39" s="34"/>
      <c r="Z39" s="35"/>
      <c r="AA39" s="556"/>
      <c r="AB39" s="675"/>
      <c r="AC39" s="675"/>
      <c r="AD39" s="675"/>
      <c r="AE39" s="19"/>
      <c r="AF39" s="20"/>
      <c r="AG39" s="7"/>
      <c r="AH39" s="21"/>
      <c r="AI39" s="26"/>
      <c r="AJ39" s="7"/>
      <c r="AK39" s="7"/>
      <c r="AL39" s="7"/>
      <c r="AM39" s="19"/>
      <c r="AN39" s="20"/>
      <c r="AO39" s="7"/>
      <c r="AP39" s="21"/>
      <c r="AQ39" s="22"/>
      <c r="AR39" s="10"/>
      <c r="AS39" s="10"/>
      <c r="AT39" s="10"/>
      <c r="AU39" s="10"/>
      <c r="AV39" s="18"/>
      <c r="AW39" s="10"/>
      <c r="AX39" s="9"/>
      <c r="AY39" s="9"/>
      <c r="AZ39" s="9"/>
      <c r="BA39" s="9"/>
      <c r="BB39" s="9"/>
    </row>
    <row r="40" spans="1:54" ht="15" thickBot="1">
      <c r="A40" s="15"/>
      <c r="B40" s="613"/>
      <c r="C40" s="691"/>
      <c r="D40" s="618"/>
      <c r="E40" s="618"/>
      <c r="F40" s="619"/>
      <c r="G40" s="29" t="s">
        <v>206</v>
      </c>
      <c r="H40" s="30">
        <v>1</v>
      </c>
      <c r="I40" s="31" t="s">
        <v>9</v>
      </c>
      <c r="J40" s="32">
        <v>1</v>
      </c>
      <c r="K40" s="580"/>
      <c r="L40" s="581"/>
      <c r="M40" s="581"/>
      <c r="N40" s="582"/>
      <c r="O40" s="29" t="s">
        <v>204</v>
      </c>
      <c r="P40" s="30">
        <v>8</v>
      </c>
      <c r="Q40" s="31" t="s">
        <v>9</v>
      </c>
      <c r="R40" s="32">
        <v>0</v>
      </c>
      <c r="S40" s="29"/>
      <c r="T40" s="30"/>
      <c r="U40" s="31" t="s">
        <v>9</v>
      </c>
      <c r="V40" s="32"/>
      <c r="W40" s="33"/>
      <c r="X40" s="33">
        <f>T40+P40+H40</f>
        <v>9</v>
      </c>
      <c r="Y40" s="34">
        <f>V40+R40+J40</f>
        <v>1</v>
      </c>
      <c r="Z40" s="35">
        <f>X40-Y40</f>
        <v>8</v>
      </c>
      <c r="AA40" s="557"/>
      <c r="AB40" s="675"/>
      <c r="AC40" s="675"/>
      <c r="AD40" s="675"/>
      <c r="AE40" s="19"/>
      <c r="AF40" s="20"/>
      <c r="AG40" s="7"/>
      <c r="AH40" s="21"/>
      <c r="AI40" s="19"/>
      <c r="AJ40" s="20"/>
      <c r="AK40" s="7"/>
      <c r="AL40" s="21"/>
      <c r="AM40" s="26"/>
      <c r="AN40" s="7"/>
      <c r="AO40" s="7"/>
      <c r="AP40" s="7"/>
      <c r="AQ40" s="22"/>
      <c r="AR40" s="10"/>
      <c r="AS40" s="10"/>
      <c r="AT40" s="10"/>
      <c r="AU40" s="10"/>
      <c r="AV40" s="18"/>
      <c r="AW40" s="10"/>
      <c r="AX40" s="9"/>
      <c r="AY40" s="9"/>
      <c r="AZ40" s="9"/>
      <c r="BA40" s="9"/>
      <c r="BB40" s="9"/>
    </row>
    <row r="41" spans="1:54" ht="15" thickBot="1">
      <c r="A41" s="15"/>
      <c r="B41" s="620">
        <v>15</v>
      </c>
      <c r="C41" s="623" t="s">
        <v>124</v>
      </c>
      <c r="D41" s="623"/>
      <c r="E41" s="623"/>
      <c r="F41" s="623"/>
      <c r="G41" s="586" t="s">
        <v>72</v>
      </c>
      <c r="H41" s="587"/>
      <c r="I41" s="587"/>
      <c r="J41" s="588"/>
      <c r="K41" s="601" t="s">
        <v>74</v>
      </c>
      <c r="L41" s="602"/>
      <c r="M41" s="602"/>
      <c r="N41" s="603"/>
      <c r="O41" s="577"/>
      <c r="P41" s="578"/>
      <c r="Q41" s="578"/>
      <c r="R41" s="579"/>
      <c r="S41" s="586" t="str">
        <f>O43</f>
        <v>D-2</v>
      </c>
      <c r="T41" s="587"/>
      <c r="U41" s="587"/>
      <c r="V41" s="588"/>
      <c r="W41" s="33"/>
      <c r="X41" s="34"/>
      <c r="Y41" s="34"/>
      <c r="Z41" s="35"/>
      <c r="AA41" s="556"/>
      <c r="AB41" s="675"/>
      <c r="AC41" s="675"/>
      <c r="AD41" s="675"/>
      <c r="AE41" s="19"/>
      <c r="AF41" s="20"/>
      <c r="AG41" s="7"/>
      <c r="AH41" s="21"/>
      <c r="AI41" s="19"/>
      <c r="AJ41" s="20"/>
      <c r="AK41" s="7"/>
      <c r="AL41" s="21"/>
      <c r="AM41" s="26"/>
      <c r="AN41" s="7"/>
      <c r="AO41" s="7"/>
      <c r="AP41" s="7"/>
      <c r="AQ41" s="22"/>
      <c r="AR41" s="10"/>
      <c r="AS41" s="10"/>
      <c r="AT41" s="10"/>
      <c r="AU41" s="10"/>
      <c r="AV41" s="18"/>
      <c r="AW41" s="10"/>
      <c r="AX41" s="9"/>
      <c r="AY41" s="9"/>
      <c r="AZ41" s="9"/>
      <c r="BA41" s="9"/>
      <c r="BB41" s="9"/>
    </row>
    <row r="42" spans="1:54" ht="15" thickBot="1">
      <c r="A42" s="15"/>
      <c r="B42" s="613"/>
      <c r="C42" s="698"/>
      <c r="D42" s="698"/>
      <c r="E42" s="698"/>
      <c r="F42" s="698"/>
      <c r="G42" s="29"/>
      <c r="H42" s="30"/>
      <c r="I42" s="31" t="s">
        <v>9</v>
      </c>
      <c r="J42" s="32"/>
      <c r="K42" s="29" t="s">
        <v>203</v>
      </c>
      <c r="L42" s="30">
        <v>0</v>
      </c>
      <c r="M42" s="31" t="s">
        <v>9</v>
      </c>
      <c r="N42" s="32">
        <v>8</v>
      </c>
      <c r="O42" s="580"/>
      <c r="P42" s="581"/>
      <c r="Q42" s="581"/>
      <c r="R42" s="582"/>
      <c r="S42" s="29" t="s">
        <v>203</v>
      </c>
      <c r="T42" s="30">
        <v>0</v>
      </c>
      <c r="U42" s="31" t="s">
        <v>9</v>
      </c>
      <c r="V42" s="32">
        <v>10</v>
      </c>
      <c r="W42" s="33"/>
      <c r="X42" s="34">
        <f>T42+L42+H42</f>
        <v>0</v>
      </c>
      <c r="Y42" s="34">
        <f>V42+N42+J42</f>
        <v>18</v>
      </c>
      <c r="Z42" s="35">
        <f>X42-Y42</f>
        <v>-18</v>
      </c>
      <c r="AA42" s="557"/>
      <c r="AB42" s="675"/>
      <c r="AC42" s="675"/>
      <c r="AD42" s="675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9"/>
      <c r="AY42" s="9"/>
      <c r="AZ42" s="9"/>
      <c r="BA42" s="9"/>
      <c r="BB42" s="9"/>
    </row>
    <row r="43" spans="1:54" ht="15" thickBot="1">
      <c r="A43" s="15"/>
      <c r="B43" s="620">
        <v>16</v>
      </c>
      <c r="C43" s="692" t="s">
        <v>137</v>
      </c>
      <c r="D43" s="693"/>
      <c r="E43" s="693"/>
      <c r="F43" s="694"/>
      <c r="G43" s="586" t="s">
        <v>73</v>
      </c>
      <c r="H43" s="587"/>
      <c r="I43" s="587"/>
      <c r="J43" s="588"/>
      <c r="K43" s="601" t="s">
        <v>75</v>
      </c>
      <c r="L43" s="602"/>
      <c r="M43" s="602"/>
      <c r="N43" s="603"/>
      <c r="O43" s="601" t="s">
        <v>67</v>
      </c>
      <c r="P43" s="602"/>
      <c r="Q43" s="602"/>
      <c r="R43" s="603"/>
      <c r="S43" s="577"/>
      <c r="T43" s="578"/>
      <c r="U43" s="578"/>
      <c r="V43" s="579"/>
      <c r="W43" s="33"/>
      <c r="X43" s="34"/>
      <c r="Y43" s="34"/>
      <c r="Z43" s="35"/>
      <c r="AA43" s="556"/>
      <c r="AB43" s="675"/>
      <c r="AC43" s="675"/>
      <c r="AD43" s="675"/>
      <c r="AE43" s="10"/>
      <c r="AF43" s="7"/>
      <c r="AG43" s="26"/>
      <c r="AH43" s="7"/>
      <c r="AI43" s="7"/>
      <c r="AJ43" s="26"/>
      <c r="AK43" s="7"/>
      <c r="AL43" s="7"/>
      <c r="AM43" s="7"/>
      <c r="AN43" s="19"/>
      <c r="AO43" s="20"/>
      <c r="AP43" s="7"/>
      <c r="AQ43" s="21"/>
      <c r="AR43" s="19"/>
      <c r="AS43" s="20"/>
      <c r="AT43" s="7"/>
      <c r="AU43" s="21"/>
      <c r="AV43" s="22"/>
      <c r="AW43" s="10"/>
      <c r="AX43" s="10"/>
      <c r="AY43" s="10"/>
      <c r="AZ43" s="10"/>
      <c r="BA43" s="18"/>
      <c r="BB43" s="10"/>
    </row>
    <row r="44" spans="1:54" ht="15" thickBot="1">
      <c r="A44" s="15"/>
      <c r="B44" s="621"/>
      <c r="C44" s="695"/>
      <c r="D44" s="696"/>
      <c r="E44" s="696"/>
      <c r="F44" s="697"/>
      <c r="G44" s="37" t="s">
        <v>204</v>
      </c>
      <c r="H44" s="38">
        <v>6</v>
      </c>
      <c r="I44" s="39" t="s">
        <v>9</v>
      </c>
      <c r="J44" s="40">
        <v>2</v>
      </c>
      <c r="K44" s="37"/>
      <c r="L44" s="38"/>
      <c r="M44" s="39" t="s">
        <v>9</v>
      </c>
      <c r="N44" s="40"/>
      <c r="O44" s="37" t="s">
        <v>204</v>
      </c>
      <c r="P44" s="38">
        <v>10</v>
      </c>
      <c r="Q44" s="39" t="s">
        <v>9</v>
      </c>
      <c r="R44" s="40">
        <v>0</v>
      </c>
      <c r="S44" s="604"/>
      <c r="T44" s="605"/>
      <c r="U44" s="605"/>
      <c r="V44" s="606"/>
      <c r="W44" s="41"/>
      <c r="X44" s="42">
        <f>P44+L44+H44</f>
        <v>16</v>
      </c>
      <c r="Y44" s="42">
        <f>R44+N44+J44</f>
        <v>2</v>
      </c>
      <c r="Z44" s="43">
        <f>X44-Y44</f>
        <v>14</v>
      </c>
      <c r="AA44" s="607"/>
      <c r="AB44" s="675"/>
      <c r="AC44" s="675"/>
      <c r="AD44" s="675"/>
      <c r="AE44" s="10"/>
      <c r="AF44" s="7"/>
      <c r="AG44" s="26"/>
      <c r="AH44" s="7"/>
      <c r="AI44" s="7"/>
      <c r="AJ44" s="26"/>
      <c r="AK44" s="7"/>
      <c r="AL44" s="7"/>
      <c r="AM44" s="7"/>
      <c r="AN44" s="19"/>
      <c r="AO44" s="20"/>
      <c r="AP44" s="7"/>
      <c r="AQ44" s="21"/>
      <c r="AR44" s="19"/>
      <c r="AS44" s="20"/>
      <c r="AT44" s="7"/>
      <c r="AU44" s="21"/>
      <c r="AV44" s="22"/>
      <c r="AW44" s="10"/>
      <c r="AX44" s="10"/>
      <c r="AY44" s="10"/>
      <c r="AZ44" s="10"/>
      <c r="BA44" s="18"/>
      <c r="BB44" s="10"/>
    </row>
    <row r="45" spans="1:54" ht="15" thickBot="1">
      <c r="A45" s="26"/>
      <c r="B45" s="10"/>
      <c r="C45" s="10"/>
      <c r="D45" s="10"/>
      <c r="E45" s="10"/>
      <c r="F45" s="19"/>
      <c r="G45" s="44"/>
      <c r="H45" s="44"/>
      <c r="I45" s="44"/>
      <c r="J45" s="19"/>
      <c r="K45" s="44"/>
      <c r="L45" s="44"/>
      <c r="M45" s="44"/>
      <c r="N45" s="19"/>
      <c r="O45" s="44"/>
      <c r="P45" s="44"/>
      <c r="Q45" s="44"/>
      <c r="R45" s="45"/>
      <c r="S45" s="10"/>
      <c r="T45" s="10"/>
      <c r="U45" s="10"/>
      <c r="V45" s="22"/>
      <c r="W45" s="44"/>
      <c r="X45" s="44"/>
      <c r="Y45" s="44"/>
      <c r="Z45" s="44"/>
      <c r="AA45" s="18"/>
      <c r="AB45" s="20"/>
      <c r="AC45" s="18"/>
      <c r="AD45" s="18"/>
      <c r="AE45" s="18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44"/>
      <c r="AV45" s="44"/>
      <c r="AW45" s="44"/>
      <c r="AX45" s="44"/>
      <c r="AY45" s="44"/>
      <c r="AZ45" s="44"/>
      <c r="BA45" s="44"/>
      <c r="BB45" s="44"/>
    </row>
    <row r="46" spans="1:54" ht="15" thickBot="1">
      <c r="A46" s="14"/>
      <c r="B46" s="559" t="s">
        <v>44</v>
      </c>
      <c r="C46" s="560"/>
      <c r="D46" s="560"/>
      <c r="E46" s="560"/>
      <c r="F46" s="561"/>
      <c r="G46" s="562" t="str">
        <f>C47</f>
        <v>レパード</v>
      </c>
      <c r="H46" s="563"/>
      <c r="I46" s="563"/>
      <c r="J46" s="564"/>
      <c r="K46" s="562" t="str">
        <f>C49</f>
        <v>向原</v>
      </c>
      <c r="L46" s="563"/>
      <c r="M46" s="563"/>
      <c r="N46" s="564"/>
      <c r="O46" s="562" t="str">
        <f>C51</f>
        <v>リオ</v>
      </c>
      <c r="P46" s="563"/>
      <c r="Q46" s="563"/>
      <c r="R46" s="564"/>
      <c r="S46" s="562" t="str">
        <f>C53</f>
        <v>九曜ビィオーラ</v>
      </c>
      <c r="T46" s="563"/>
      <c r="U46" s="563"/>
      <c r="V46" s="564"/>
      <c r="W46" s="24" t="s">
        <v>4</v>
      </c>
      <c r="X46" s="24" t="s">
        <v>5</v>
      </c>
      <c r="Y46" s="24" t="s">
        <v>6</v>
      </c>
      <c r="Z46" s="24" t="s">
        <v>7</v>
      </c>
      <c r="AA46" s="25" t="s">
        <v>8</v>
      </c>
      <c r="AB46" s="109" t="s">
        <v>35</v>
      </c>
      <c r="AC46" s="110" t="s">
        <v>36</v>
      </c>
      <c r="AD46" s="111" t="s">
        <v>34</v>
      </c>
      <c r="AE46" s="26"/>
      <c r="AF46" s="7"/>
      <c r="AG46" s="7"/>
      <c r="AH46" s="7"/>
      <c r="AI46" s="19"/>
      <c r="AJ46" s="20"/>
      <c r="AK46" s="7"/>
      <c r="AL46" s="21"/>
      <c r="AM46" s="19"/>
      <c r="AN46" s="20"/>
      <c r="AO46" s="7"/>
      <c r="AP46" s="21"/>
      <c r="AQ46" s="22"/>
      <c r="AR46" s="10"/>
      <c r="AS46" s="10"/>
      <c r="AT46" s="10"/>
      <c r="AU46" s="10"/>
      <c r="AV46" s="18"/>
      <c r="AW46" s="10"/>
      <c r="AX46" s="9"/>
      <c r="AY46" s="9"/>
      <c r="AZ46" s="9"/>
      <c r="BA46" s="9"/>
      <c r="BB46" s="9"/>
    </row>
    <row r="47" spans="1:54" ht="15.75" thickTop="1" thickBot="1">
      <c r="A47" s="14"/>
      <c r="B47" s="612">
        <v>17</v>
      </c>
      <c r="C47" s="690" t="s">
        <v>126</v>
      </c>
      <c r="D47" s="623"/>
      <c r="E47" s="623"/>
      <c r="F47" s="624"/>
      <c r="G47" s="590"/>
      <c r="H47" s="591"/>
      <c r="I47" s="591"/>
      <c r="J47" s="592"/>
      <c r="K47" s="389" t="str">
        <f>G49</f>
        <v>A-7</v>
      </c>
      <c r="L47" s="390"/>
      <c r="M47" s="390"/>
      <c r="N47" s="391"/>
      <c r="O47" s="389" t="str">
        <f>G51</f>
        <v>A-11</v>
      </c>
      <c r="P47" s="390"/>
      <c r="Q47" s="390"/>
      <c r="R47" s="391"/>
      <c r="S47" s="389" t="str">
        <f>G53</f>
        <v>A-9</v>
      </c>
      <c r="T47" s="390"/>
      <c r="U47" s="390"/>
      <c r="V47" s="391"/>
      <c r="W47" s="27"/>
      <c r="X47" s="27"/>
      <c r="Y47" s="27"/>
      <c r="Z47" s="28"/>
      <c r="AA47" s="565"/>
      <c r="AB47" s="675"/>
      <c r="AC47" s="675"/>
      <c r="AD47" s="675"/>
      <c r="AE47" s="26"/>
      <c r="AF47" s="7"/>
      <c r="AG47" s="7"/>
      <c r="AH47" s="7"/>
      <c r="AI47" s="19"/>
      <c r="AJ47" s="20"/>
      <c r="AK47" s="7"/>
      <c r="AL47" s="21"/>
      <c r="AM47" s="19"/>
      <c r="AN47" s="20"/>
      <c r="AO47" s="7"/>
      <c r="AP47" s="21"/>
      <c r="AQ47" s="22"/>
      <c r="AR47" s="10"/>
      <c r="AS47" s="10"/>
      <c r="AT47" s="10"/>
      <c r="AU47" s="10"/>
      <c r="AV47" s="18"/>
      <c r="AW47" s="10"/>
      <c r="AX47" s="9"/>
      <c r="AY47" s="9"/>
      <c r="AZ47" s="9"/>
      <c r="BA47" s="9"/>
      <c r="BB47" s="9"/>
    </row>
    <row r="48" spans="1:54" ht="15" thickBot="1">
      <c r="A48" s="15"/>
      <c r="B48" s="613"/>
      <c r="C48" s="691"/>
      <c r="D48" s="618"/>
      <c r="E48" s="618"/>
      <c r="F48" s="619"/>
      <c r="G48" s="580"/>
      <c r="H48" s="581"/>
      <c r="I48" s="581"/>
      <c r="J48" s="582"/>
      <c r="K48" s="29"/>
      <c r="L48" s="30"/>
      <c r="M48" s="31" t="s">
        <v>9</v>
      </c>
      <c r="N48" s="32"/>
      <c r="O48" s="29"/>
      <c r="P48" s="30"/>
      <c r="Q48" s="31"/>
      <c r="R48" s="32"/>
      <c r="S48" s="29"/>
      <c r="T48" s="30"/>
      <c r="U48" s="31" t="s">
        <v>9</v>
      </c>
      <c r="V48" s="32"/>
      <c r="W48" s="33"/>
      <c r="X48" s="34">
        <f>T48+P48+L48</f>
        <v>0</v>
      </c>
      <c r="Y48" s="34">
        <f>V48+R48+N48</f>
        <v>0</v>
      </c>
      <c r="Z48" s="35">
        <f>X48-Y48</f>
        <v>0</v>
      </c>
      <c r="AA48" s="557"/>
      <c r="AB48" s="675"/>
      <c r="AC48" s="675"/>
      <c r="AD48" s="675"/>
      <c r="AE48" s="19"/>
      <c r="AF48" s="20"/>
      <c r="AG48" s="7"/>
      <c r="AH48" s="21"/>
      <c r="AI48" s="26"/>
      <c r="AJ48" s="7"/>
      <c r="AK48" s="7"/>
      <c r="AL48" s="7"/>
      <c r="AM48" s="19"/>
      <c r="AN48" s="20"/>
      <c r="AO48" s="7"/>
      <c r="AP48" s="21"/>
      <c r="AQ48" s="22"/>
      <c r="AR48" s="10"/>
      <c r="AS48" s="10"/>
      <c r="AT48" s="10"/>
      <c r="AU48" s="10"/>
      <c r="AV48" s="18"/>
      <c r="AW48" s="10"/>
      <c r="AX48" s="9"/>
      <c r="AY48" s="9"/>
      <c r="AZ48" s="9"/>
      <c r="BA48" s="9"/>
      <c r="BB48" s="9"/>
    </row>
    <row r="49" spans="1:54" ht="15" thickBot="1">
      <c r="A49" s="15"/>
      <c r="B49" s="620">
        <v>18</v>
      </c>
      <c r="C49" s="690" t="s">
        <v>127</v>
      </c>
      <c r="D49" s="623"/>
      <c r="E49" s="623"/>
      <c r="F49" s="624"/>
      <c r="G49" s="601" t="s">
        <v>79</v>
      </c>
      <c r="H49" s="602"/>
      <c r="I49" s="602"/>
      <c r="J49" s="603"/>
      <c r="K49" s="577"/>
      <c r="L49" s="578"/>
      <c r="M49" s="578"/>
      <c r="N49" s="579"/>
      <c r="O49" s="586" t="str">
        <f>K51</f>
        <v>B-9</v>
      </c>
      <c r="P49" s="587"/>
      <c r="Q49" s="587"/>
      <c r="R49" s="588"/>
      <c r="S49" s="586" t="str">
        <f>K53</f>
        <v>B-11</v>
      </c>
      <c r="T49" s="587"/>
      <c r="U49" s="587"/>
      <c r="V49" s="588"/>
      <c r="W49" s="33"/>
      <c r="X49" s="34"/>
      <c r="Y49" s="34"/>
      <c r="Z49" s="35"/>
      <c r="AA49" s="556"/>
      <c r="AB49" s="675"/>
      <c r="AC49" s="675"/>
      <c r="AD49" s="675"/>
      <c r="AE49" s="19"/>
      <c r="AF49" s="20"/>
      <c r="AG49" s="7"/>
      <c r="AH49" s="21"/>
      <c r="AI49" s="26"/>
      <c r="AJ49" s="7"/>
      <c r="AK49" s="7"/>
      <c r="AL49" s="7"/>
      <c r="AM49" s="19"/>
      <c r="AN49" s="20"/>
      <c r="AO49" s="7"/>
      <c r="AP49" s="21"/>
      <c r="AQ49" s="22"/>
      <c r="AR49" s="10"/>
      <c r="AS49" s="10"/>
      <c r="AT49" s="10"/>
      <c r="AU49" s="10"/>
      <c r="AV49" s="18"/>
      <c r="AW49" s="10"/>
      <c r="AX49" s="9"/>
      <c r="AY49" s="9"/>
      <c r="AZ49" s="9"/>
      <c r="BA49" s="9"/>
      <c r="BB49" s="9"/>
    </row>
    <row r="50" spans="1:54" ht="15" thickBot="1">
      <c r="A50" s="15"/>
      <c r="B50" s="613"/>
      <c r="C50" s="691"/>
      <c r="D50" s="618"/>
      <c r="E50" s="618"/>
      <c r="F50" s="619"/>
      <c r="G50" s="29"/>
      <c r="H50" s="30"/>
      <c r="I50" s="31" t="s">
        <v>9</v>
      </c>
      <c r="J50" s="32"/>
      <c r="K50" s="580"/>
      <c r="L50" s="581"/>
      <c r="M50" s="581"/>
      <c r="N50" s="582"/>
      <c r="O50" s="29"/>
      <c r="P50" s="30"/>
      <c r="Q50" s="31" t="s">
        <v>9</v>
      </c>
      <c r="R50" s="32"/>
      <c r="S50" s="29"/>
      <c r="T50" s="30"/>
      <c r="U50" s="31" t="s">
        <v>9</v>
      </c>
      <c r="V50" s="32"/>
      <c r="W50" s="33"/>
      <c r="X50" s="33">
        <f>T50+P50+H50</f>
        <v>0</v>
      </c>
      <c r="Y50" s="34">
        <f>V50+R50+J50</f>
        <v>0</v>
      </c>
      <c r="Z50" s="35">
        <f>X50-Y50</f>
        <v>0</v>
      </c>
      <c r="AA50" s="557"/>
      <c r="AB50" s="675"/>
      <c r="AC50" s="675"/>
      <c r="AD50" s="675"/>
      <c r="AE50" s="19"/>
      <c r="AF50" s="20"/>
      <c r="AG50" s="7"/>
      <c r="AH50" s="21"/>
      <c r="AI50" s="19"/>
      <c r="AJ50" s="20"/>
      <c r="AK50" s="7"/>
      <c r="AL50" s="21"/>
      <c r="AM50" s="26"/>
      <c r="AN50" s="7"/>
      <c r="AO50" s="7"/>
      <c r="AP50" s="7"/>
      <c r="AQ50" s="22"/>
      <c r="AR50" s="10"/>
      <c r="AS50" s="10"/>
      <c r="AT50" s="10"/>
      <c r="AU50" s="10"/>
      <c r="AV50" s="18"/>
      <c r="AW50" s="10"/>
      <c r="AX50" s="9"/>
      <c r="AY50" s="9"/>
      <c r="AZ50" s="9"/>
      <c r="BA50" s="9"/>
      <c r="BB50" s="9"/>
    </row>
    <row r="51" spans="1:54" ht="15" thickBot="1">
      <c r="A51" s="15"/>
      <c r="B51" s="620">
        <v>19</v>
      </c>
      <c r="C51" s="623" t="s">
        <v>128</v>
      </c>
      <c r="D51" s="623"/>
      <c r="E51" s="623"/>
      <c r="F51" s="623"/>
      <c r="G51" s="586" t="s">
        <v>80</v>
      </c>
      <c r="H51" s="587"/>
      <c r="I51" s="587"/>
      <c r="J51" s="588"/>
      <c r="K51" s="601" t="s">
        <v>82</v>
      </c>
      <c r="L51" s="602"/>
      <c r="M51" s="602"/>
      <c r="N51" s="603"/>
      <c r="O51" s="577"/>
      <c r="P51" s="578"/>
      <c r="Q51" s="578"/>
      <c r="R51" s="579"/>
      <c r="S51" s="586" t="str">
        <f>O53</f>
        <v>B-7</v>
      </c>
      <c r="T51" s="587"/>
      <c r="U51" s="587"/>
      <c r="V51" s="588"/>
      <c r="W51" s="33"/>
      <c r="X51" s="34"/>
      <c r="Y51" s="34"/>
      <c r="Z51" s="35"/>
      <c r="AA51" s="556"/>
      <c r="AB51" s="675"/>
      <c r="AC51" s="675"/>
      <c r="AD51" s="675"/>
      <c r="AE51" s="19"/>
      <c r="AF51" s="20"/>
      <c r="AG51" s="7"/>
      <c r="AH51" s="21"/>
      <c r="AI51" s="19"/>
      <c r="AJ51" s="20"/>
      <c r="AK51" s="7"/>
      <c r="AL51" s="21"/>
      <c r="AM51" s="26"/>
      <c r="AN51" s="7"/>
      <c r="AO51" s="7"/>
      <c r="AP51" s="7"/>
      <c r="AQ51" s="22"/>
      <c r="AR51" s="10"/>
      <c r="AS51" s="10"/>
      <c r="AT51" s="10"/>
      <c r="AU51" s="10"/>
      <c r="AV51" s="18"/>
      <c r="AW51" s="10"/>
      <c r="AX51" s="9"/>
      <c r="AY51" s="9"/>
      <c r="AZ51" s="9"/>
      <c r="BA51" s="9"/>
      <c r="BB51" s="9"/>
    </row>
    <row r="52" spans="1:54" ht="15" thickBot="1">
      <c r="A52" s="15"/>
      <c r="B52" s="613"/>
      <c r="C52" s="698"/>
      <c r="D52" s="698"/>
      <c r="E52" s="698"/>
      <c r="F52" s="698"/>
      <c r="G52" s="29"/>
      <c r="H52" s="30"/>
      <c r="I52" s="31" t="s">
        <v>9</v>
      </c>
      <c r="J52" s="32"/>
      <c r="K52" s="29"/>
      <c r="L52" s="30"/>
      <c r="M52" s="31" t="s">
        <v>9</v>
      </c>
      <c r="N52" s="32"/>
      <c r="O52" s="580"/>
      <c r="P52" s="581"/>
      <c r="Q52" s="581"/>
      <c r="R52" s="582"/>
      <c r="S52" s="29"/>
      <c r="T52" s="30"/>
      <c r="U52" s="31" t="s">
        <v>9</v>
      </c>
      <c r="V52" s="32"/>
      <c r="W52" s="33"/>
      <c r="X52" s="34">
        <f>T52+L52+H52</f>
        <v>0</v>
      </c>
      <c r="Y52" s="34">
        <f>V52+N52+J52</f>
        <v>0</v>
      </c>
      <c r="Z52" s="35">
        <f>X52-Y52</f>
        <v>0</v>
      </c>
      <c r="AA52" s="557"/>
      <c r="AB52" s="675"/>
      <c r="AC52" s="675"/>
      <c r="AD52" s="675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9"/>
      <c r="AY52" s="9"/>
      <c r="AZ52" s="9"/>
      <c r="BA52" s="9"/>
      <c r="BB52" s="9"/>
    </row>
    <row r="53" spans="1:54" ht="15" thickBot="1">
      <c r="A53" s="15"/>
      <c r="B53" s="620">
        <v>20</v>
      </c>
      <c r="C53" s="622" t="s">
        <v>129</v>
      </c>
      <c r="D53" s="623"/>
      <c r="E53" s="623"/>
      <c r="F53" s="624"/>
      <c r="G53" s="586" t="s">
        <v>81</v>
      </c>
      <c r="H53" s="587"/>
      <c r="I53" s="587"/>
      <c r="J53" s="588"/>
      <c r="K53" s="601" t="s">
        <v>83</v>
      </c>
      <c r="L53" s="602"/>
      <c r="M53" s="602"/>
      <c r="N53" s="603"/>
      <c r="O53" s="601" t="s">
        <v>84</v>
      </c>
      <c r="P53" s="602"/>
      <c r="Q53" s="602"/>
      <c r="R53" s="603"/>
      <c r="S53" s="577"/>
      <c r="T53" s="578"/>
      <c r="U53" s="578"/>
      <c r="V53" s="579"/>
      <c r="W53" s="33"/>
      <c r="X53" s="34"/>
      <c r="Y53" s="34"/>
      <c r="Z53" s="35"/>
      <c r="AA53" s="556"/>
      <c r="AB53" s="675"/>
      <c r="AC53" s="675"/>
      <c r="AD53" s="675"/>
      <c r="AE53" s="10"/>
      <c r="AF53" s="7"/>
      <c r="AG53" s="26"/>
      <c r="AH53" s="7"/>
      <c r="AI53" s="7"/>
      <c r="AJ53" s="26"/>
      <c r="AK53" s="7"/>
      <c r="AL53" s="7"/>
      <c r="AM53" s="7"/>
      <c r="AN53" s="19"/>
      <c r="AO53" s="20"/>
      <c r="AP53" s="7"/>
      <c r="AQ53" s="21"/>
      <c r="AR53" s="19"/>
      <c r="AS53" s="20"/>
      <c r="AT53" s="7"/>
      <c r="AU53" s="21"/>
      <c r="AV53" s="22"/>
      <c r="AW53" s="10"/>
      <c r="AX53" s="10"/>
      <c r="AY53" s="10"/>
      <c r="AZ53" s="10"/>
      <c r="BA53" s="18"/>
      <c r="BB53" s="10"/>
    </row>
    <row r="54" spans="1:54" ht="15" thickBot="1">
      <c r="A54" s="15"/>
      <c r="B54" s="621"/>
      <c r="C54" s="625"/>
      <c r="D54" s="626"/>
      <c r="E54" s="626"/>
      <c r="F54" s="627"/>
      <c r="G54" s="37"/>
      <c r="H54" s="38"/>
      <c r="I54" s="39" t="s">
        <v>9</v>
      </c>
      <c r="J54" s="40"/>
      <c r="K54" s="37"/>
      <c r="L54" s="38"/>
      <c r="M54" s="39" t="s">
        <v>9</v>
      </c>
      <c r="N54" s="40"/>
      <c r="O54" s="37"/>
      <c r="P54" s="38"/>
      <c r="Q54" s="39" t="s">
        <v>9</v>
      </c>
      <c r="R54" s="40"/>
      <c r="S54" s="604"/>
      <c r="T54" s="605"/>
      <c r="U54" s="605"/>
      <c r="V54" s="606"/>
      <c r="W54" s="41"/>
      <c r="X54" s="42">
        <f>P54+L54+H54</f>
        <v>0</v>
      </c>
      <c r="Y54" s="42">
        <f>R54+N54+J54</f>
        <v>0</v>
      </c>
      <c r="Z54" s="43">
        <f>X54-Y54</f>
        <v>0</v>
      </c>
      <c r="AA54" s="607"/>
      <c r="AB54" s="675"/>
      <c r="AC54" s="675"/>
      <c r="AD54" s="675"/>
      <c r="AE54" s="10"/>
      <c r="AF54" s="7"/>
      <c r="AG54" s="26"/>
      <c r="AH54" s="7"/>
      <c r="AI54" s="7"/>
      <c r="AJ54" s="26"/>
      <c r="AK54" s="7"/>
      <c r="AL54" s="7"/>
      <c r="AM54" s="7"/>
      <c r="AN54" s="19"/>
      <c r="AO54" s="20"/>
      <c r="AP54" s="7"/>
      <c r="AQ54" s="21"/>
      <c r="AR54" s="19"/>
      <c r="AS54" s="20"/>
      <c r="AT54" s="7"/>
      <c r="AU54" s="21"/>
      <c r="AV54" s="22"/>
      <c r="AW54" s="10"/>
      <c r="AX54" s="10"/>
      <c r="AY54" s="10"/>
      <c r="AZ54" s="10"/>
      <c r="BA54" s="18"/>
      <c r="BB54" s="10"/>
    </row>
    <row r="55" spans="1:54" ht="14.25" thickBot="1">
      <c r="A55" s="44"/>
      <c r="B55" s="17"/>
      <c r="C55" s="17"/>
      <c r="D55" s="17"/>
      <c r="E55" s="17"/>
      <c r="F55" s="45"/>
      <c r="G55" s="10"/>
      <c r="H55" s="10"/>
      <c r="I55" s="10"/>
      <c r="J55" s="45"/>
      <c r="K55" s="10"/>
      <c r="L55" s="10"/>
      <c r="M55" s="10"/>
      <c r="N55" s="45"/>
      <c r="O55" s="10"/>
      <c r="P55" s="10"/>
      <c r="Q55" s="10"/>
      <c r="R55" s="45"/>
      <c r="S55" s="10"/>
      <c r="T55" s="10"/>
      <c r="U55" s="10"/>
      <c r="V55" s="46"/>
      <c r="W55" s="46"/>
      <c r="X55" s="46"/>
      <c r="Y55" s="46"/>
      <c r="Z55" s="46"/>
      <c r="AA55" s="46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</row>
    <row r="56" spans="1:54" ht="15" thickBot="1">
      <c r="A56" s="14"/>
      <c r="B56" s="559" t="s">
        <v>45</v>
      </c>
      <c r="C56" s="560"/>
      <c r="D56" s="560"/>
      <c r="E56" s="560"/>
      <c r="F56" s="561"/>
      <c r="G56" s="562" t="str">
        <f>C57</f>
        <v>高島平　A</v>
      </c>
      <c r="H56" s="563"/>
      <c r="I56" s="563"/>
      <c r="J56" s="564"/>
      <c r="K56" s="562" t="str">
        <f>C59</f>
        <v>リトル</v>
      </c>
      <c r="L56" s="563"/>
      <c r="M56" s="563"/>
      <c r="N56" s="564"/>
      <c r="O56" s="562" t="str">
        <f>C61</f>
        <v>桜川　（あ）</v>
      </c>
      <c r="P56" s="563"/>
      <c r="Q56" s="563"/>
      <c r="R56" s="564"/>
      <c r="S56" s="562" t="str">
        <f>C63</f>
        <v>シルバーフォックス</v>
      </c>
      <c r="T56" s="563"/>
      <c r="U56" s="563"/>
      <c r="V56" s="564"/>
      <c r="W56" s="24" t="s">
        <v>4</v>
      </c>
      <c r="X56" s="24" t="s">
        <v>5</v>
      </c>
      <c r="Y56" s="24" t="s">
        <v>6</v>
      </c>
      <c r="Z56" s="24" t="s">
        <v>7</v>
      </c>
      <c r="AA56" s="25" t="s">
        <v>8</v>
      </c>
      <c r="AB56" s="109" t="s">
        <v>35</v>
      </c>
      <c r="AC56" s="110" t="s">
        <v>36</v>
      </c>
      <c r="AD56" s="111" t="s">
        <v>34</v>
      </c>
      <c r="AE56" s="26"/>
      <c r="AF56" s="7"/>
      <c r="AG56" s="7"/>
      <c r="AH56" s="7"/>
      <c r="AI56" s="19"/>
      <c r="AJ56" s="20"/>
      <c r="AK56" s="7"/>
      <c r="AL56" s="21"/>
      <c r="AM56" s="19"/>
      <c r="AN56" s="20"/>
      <c r="AO56" s="7"/>
      <c r="AP56" s="21"/>
      <c r="AQ56" s="22"/>
      <c r="AR56" s="10"/>
      <c r="AS56" s="10"/>
      <c r="AT56" s="10"/>
      <c r="AU56" s="10"/>
      <c r="AV56" s="18"/>
      <c r="AW56" s="10"/>
      <c r="AX56" s="9"/>
      <c r="AY56" s="9"/>
      <c r="AZ56" s="9"/>
      <c r="BA56" s="9"/>
      <c r="BB56" s="9"/>
    </row>
    <row r="57" spans="1:54" ht="15.75" thickTop="1" thickBot="1">
      <c r="A57" s="14"/>
      <c r="B57" s="612">
        <v>21</v>
      </c>
      <c r="C57" s="614" t="s">
        <v>131</v>
      </c>
      <c r="D57" s="615"/>
      <c r="E57" s="615"/>
      <c r="F57" s="616"/>
      <c r="G57" s="590"/>
      <c r="H57" s="591"/>
      <c r="I57" s="591"/>
      <c r="J57" s="592"/>
      <c r="K57" s="389" t="str">
        <f>G59</f>
        <v>A-8</v>
      </c>
      <c r="L57" s="390"/>
      <c r="M57" s="390"/>
      <c r="N57" s="391"/>
      <c r="O57" s="389" t="str">
        <f>G61</f>
        <v>A-12</v>
      </c>
      <c r="P57" s="390"/>
      <c r="Q57" s="390"/>
      <c r="R57" s="391"/>
      <c r="S57" s="389" t="str">
        <f>G63</f>
        <v>A-10</v>
      </c>
      <c r="T57" s="390"/>
      <c r="U57" s="390"/>
      <c r="V57" s="391"/>
      <c r="W57" s="27"/>
      <c r="X57" s="27"/>
      <c r="Y57" s="27"/>
      <c r="Z57" s="28"/>
      <c r="AA57" s="565"/>
      <c r="AB57" s="674"/>
      <c r="AC57" s="674"/>
      <c r="AD57" s="675"/>
      <c r="AE57" s="26"/>
      <c r="AF57" s="7"/>
      <c r="AG57" s="7"/>
      <c r="AH57" s="7"/>
      <c r="AI57" s="19"/>
      <c r="AJ57" s="20"/>
      <c r="AK57" s="7"/>
      <c r="AL57" s="21"/>
      <c r="AM57" s="19"/>
      <c r="AN57" s="20"/>
      <c r="AO57" s="7"/>
      <c r="AP57" s="21"/>
      <c r="AQ57" s="22"/>
      <c r="AR57" s="10"/>
      <c r="AS57" s="10"/>
      <c r="AT57" s="10"/>
      <c r="AU57" s="10"/>
      <c r="AV57" s="18"/>
      <c r="AW57" s="10"/>
      <c r="AX57" s="9"/>
      <c r="AY57" s="9"/>
      <c r="AZ57" s="9"/>
      <c r="BA57" s="9"/>
      <c r="BB57" s="9"/>
    </row>
    <row r="58" spans="1:54" ht="15" thickBot="1">
      <c r="A58" s="15"/>
      <c r="B58" s="613"/>
      <c r="C58" s="617"/>
      <c r="D58" s="618"/>
      <c r="E58" s="618"/>
      <c r="F58" s="619"/>
      <c r="G58" s="580"/>
      <c r="H58" s="581"/>
      <c r="I58" s="581"/>
      <c r="J58" s="582"/>
      <c r="K58" s="29"/>
      <c r="L58" s="30"/>
      <c r="M58" s="31" t="s">
        <v>9</v>
      </c>
      <c r="N58" s="32"/>
      <c r="O58" s="29"/>
      <c r="P58" s="30"/>
      <c r="Q58" s="31"/>
      <c r="R58" s="32"/>
      <c r="S58" s="29"/>
      <c r="T58" s="30"/>
      <c r="U58" s="31" t="s">
        <v>9</v>
      </c>
      <c r="V58" s="32"/>
      <c r="W58" s="33"/>
      <c r="X58" s="34">
        <f>T58+P58+L58</f>
        <v>0</v>
      </c>
      <c r="Y58" s="34">
        <f>V58+R58+N58</f>
        <v>0</v>
      </c>
      <c r="Z58" s="35">
        <f>X58-Y58</f>
        <v>0</v>
      </c>
      <c r="AA58" s="557"/>
      <c r="AB58" s="607"/>
      <c r="AC58" s="607"/>
      <c r="AD58" s="675"/>
      <c r="AE58" s="19"/>
      <c r="AF58" s="20"/>
      <c r="AG58" s="7"/>
      <c r="AH58" s="21"/>
      <c r="AI58" s="26"/>
      <c r="AJ58" s="7"/>
      <c r="AK58" s="7"/>
      <c r="AL58" s="7"/>
      <c r="AM58" s="19"/>
      <c r="AN58" s="20"/>
      <c r="AO58" s="7"/>
      <c r="AP58" s="21"/>
      <c r="AQ58" s="22"/>
      <c r="AR58" s="10"/>
      <c r="AS58" s="10"/>
      <c r="AT58" s="10"/>
      <c r="AU58" s="10"/>
      <c r="AV58" s="18"/>
      <c r="AW58" s="10"/>
      <c r="AX58" s="9"/>
      <c r="AY58" s="9"/>
      <c r="AZ58" s="9"/>
      <c r="BA58" s="9"/>
      <c r="BB58" s="9"/>
    </row>
    <row r="59" spans="1:54" ht="15" thickBot="1">
      <c r="A59" s="15"/>
      <c r="B59" s="620">
        <v>22</v>
      </c>
      <c r="C59" s="622" t="s">
        <v>132</v>
      </c>
      <c r="D59" s="623"/>
      <c r="E59" s="623"/>
      <c r="F59" s="624"/>
      <c r="G59" s="601" t="s">
        <v>85</v>
      </c>
      <c r="H59" s="602"/>
      <c r="I59" s="602"/>
      <c r="J59" s="603"/>
      <c r="K59" s="577"/>
      <c r="L59" s="578"/>
      <c r="M59" s="578"/>
      <c r="N59" s="579"/>
      <c r="O59" s="586" t="str">
        <f>K61</f>
        <v>B-10</v>
      </c>
      <c r="P59" s="587"/>
      <c r="Q59" s="587"/>
      <c r="R59" s="588"/>
      <c r="S59" s="586" t="str">
        <f>K63</f>
        <v>B-12</v>
      </c>
      <c r="T59" s="587"/>
      <c r="U59" s="587"/>
      <c r="V59" s="588"/>
      <c r="W59" s="33"/>
      <c r="X59" s="34"/>
      <c r="Y59" s="34"/>
      <c r="Z59" s="35"/>
      <c r="AA59" s="556"/>
      <c r="AB59" s="674"/>
      <c r="AC59" s="674"/>
      <c r="AD59" s="675"/>
      <c r="AE59" s="19"/>
      <c r="AF59" s="20"/>
      <c r="AG59" s="7"/>
      <c r="AH59" s="21"/>
      <c r="AI59" s="26"/>
      <c r="AJ59" s="7"/>
      <c r="AK59" s="7"/>
      <c r="AL59" s="7"/>
      <c r="AM59" s="19"/>
      <c r="AN59" s="20"/>
      <c r="AO59" s="7"/>
      <c r="AP59" s="21"/>
      <c r="AQ59" s="22"/>
      <c r="AR59" s="10"/>
      <c r="AS59" s="10"/>
      <c r="AT59" s="10"/>
      <c r="AU59" s="10"/>
      <c r="AV59" s="18"/>
      <c r="AW59" s="10"/>
      <c r="AX59" s="9"/>
      <c r="AY59" s="9"/>
      <c r="AZ59" s="9"/>
      <c r="BA59" s="9"/>
      <c r="BB59" s="9"/>
    </row>
    <row r="60" spans="1:54" ht="15" thickBot="1">
      <c r="A60" s="15"/>
      <c r="B60" s="613"/>
      <c r="C60" s="617"/>
      <c r="D60" s="618"/>
      <c r="E60" s="618"/>
      <c r="F60" s="619"/>
      <c r="G60" s="29"/>
      <c r="H60" s="30"/>
      <c r="I60" s="31" t="s">
        <v>9</v>
      </c>
      <c r="J60" s="32"/>
      <c r="K60" s="580"/>
      <c r="L60" s="581"/>
      <c r="M60" s="581"/>
      <c r="N60" s="582"/>
      <c r="O60" s="29"/>
      <c r="P60" s="30"/>
      <c r="Q60" s="31" t="s">
        <v>9</v>
      </c>
      <c r="R60" s="32"/>
      <c r="S60" s="29"/>
      <c r="T60" s="30"/>
      <c r="U60" s="31" t="s">
        <v>9</v>
      </c>
      <c r="V60" s="32"/>
      <c r="W60" s="33"/>
      <c r="X60" s="33">
        <f>T60+P60+H60</f>
        <v>0</v>
      </c>
      <c r="Y60" s="34">
        <f>V60+R60+J60</f>
        <v>0</v>
      </c>
      <c r="Z60" s="35">
        <f>X60-Y60</f>
        <v>0</v>
      </c>
      <c r="AA60" s="557"/>
      <c r="AB60" s="607"/>
      <c r="AC60" s="607"/>
      <c r="AD60" s="675"/>
      <c r="AE60" s="19"/>
      <c r="AF60" s="20"/>
      <c r="AG60" s="7"/>
      <c r="AH60" s="21"/>
      <c r="AI60" s="19"/>
      <c r="AJ60" s="20"/>
      <c r="AK60" s="7"/>
      <c r="AL60" s="21"/>
      <c r="AM60" s="26"/>
      <c r="AN60" s="7"/>
      <c r="AO60" s="7"/>
      <c r="AP60" s="7"/>
      <c r="AQ60" s="22"/>
      <c r="AR60" s="10"/>
      <c r="AS60" s="10"/>
      <c r="AT60" s="10"/>
      <c r="AU60" s="10"/>
      <c r="AV60" s="18"/>
      <c r="AW60" s="10"/>
      <c r="AX60" s="9"/>
      <c r="AY60" s="9"/>
      <c r="AZ60" s="9"/>
      <c r="BA60" s="9"/>
      <c r="BB60" s="9"/>
    </row>
    <row r="61" spans="1:54" ht="15" thickBot="1">
      <c r="A61" s="15"/>
      <c r="B61" s="620">
        <v>23</v>
      </c>
      <c r="C61" s="622" t="s">
        <v>135</v>
      </c>
      <c r="D61" s="623"/>
      <c r="E61" s="623"/>
      <c r="F61" s="624"/>
      <c r="G61" s="586" t="s">
        <v>86</v>
      </c>
      <c r="H61" s="587"/>
      <c r="I61" s="587"/>
      <c r="J61" s="588"/>
      <c r="K61" s="601" t="s">
        <v>88</v>
      </c>
      <c r="L61" s="602"/>
      <c r="M61" s="602"/>
      <c r="N61" s="603"/>
      <c r="O61" s="577"/>
      <c r="P61" s="578"/>
      <c r="Q61" s="578"/>
      <c r="R61" s="579"/>
      <c r="S61" s="586" t="str">
        <f>O63</f>
        <v>B-8</v>
      </c>
      <c r="T61" s="587"/>
      <c r="U61" s="587"/>
      <c r="V61" s="588"/>
      <c r="W61" s="33"/>
      <c r="X61" s="34"/>
      <c r="Y61" s="34"/>
      <c r="Z61" s="35"/>
      <c r="AA61" s="556"/>
      <c r="AB61" s="674"/>
      <c r="AC61" s="674"/>
      <c r="AD61" s="675"/>
      <c r="AE61" s="19"/>
      <c r="AF61" s="20"/>
      <c r="AG61" s="7"/>
      <c r="AH61" s="21"/>
      <c r="AI61" s="19"/>
      <c r="AJ61" s="20"/>
      <c r="AK61" s="7"/>
      <c r="AL61" s="21"/>
      <c r="AM61" s="26"/>
      <c r="AN61" s="7"/>
      <c r="AO61" s="7"/>
      <c r="AP61" s="7"/>
      <c r="AQ61" s="22"/>
      <c r="AR61" s="10"/>
      <c r="AS61" s="10"/>
      <c r="AT61" s="10"/>
      <c r="AU61" s="10"/>
      <c r="AV61" s="18"/>
      <c r="AW61" s="10"/>
      <c r="AX61" s="9"/>
      <c r="AY61" s="9"/>
      <c r="AZ61" s="9"/>
      <c r="BA61" s="9"/>
      <c r="BB61" s="9"/>
    </row>
    <row r="62" spans="1:54" ht="15" thickBot="1">
      <c r="A62" s="15"/>
      <c r="B62" s="613"/>
      <c r="C62" s="617"/>
      <c r="D62" s="618"/>
      <c r="E62" s="618"/>
      <c r="F62" s="619"/>
      <c r="G62" s="29"/>
      <c r="H62" s="30"/>
      <c r="I62" s="31" t="s">
        <v>9</v>
      </c>
      <c r="J62" s="32"/>
      <c r="K62" s="29"/>
      <c r="L62" s="30"/>
      <c r="M62" s="31" t="s">
        <v>9</v>
      </c>
      <c r="N62" s="32"/>
      <c r="O62" s="580"/>
      <c r="P62" s="581"/>
      <c r="Q62" s="581"/>
      <c r="R62" s="582"/>
      <c r="S62" s="29"/>
      <c r="T62" s="30"/>
      <c r="U62" s="31" t="s">
        <v>9</v>
      </c>
      <c r="V62" s="32"/>
      <c r="W62" s="33"/>
      <c r="X62" s="34">
        <f>T62+L62+H62</f>
        <v>0</v>
      </c>
      <c r="Y62" s="34">
        <f>V62+N62+J62</f>
        <v>0</v>
      </c>
      <c r="Z62" s="35">
        <f>X62-Y62</f>
        <v>0</v>
      </c>
      <c r="AA62" s="557"/>
      <c r="AB62" s="607"/>
      <c r="AC62" s="607"/>
      <c r="AD62" s="675"/>
      <c r="AE62" s="10"/>
      <c r="AF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9"/>
      <c r="AY62" s="9"/>
      <c r="AZ62" s="9"/>
      <c r="BA62" s="9"/>
      <c r="BB62" s="9"/>
    </row>
    <row r="63" spans="1:54" ht="15" thickBot="1">
      <c r="A63" s="15"/>
      <c r="B63" s="620">
        <v>24</v>
      </c>
      <c r="C63" s="622" t="s">
        <v>133</v>
      </c>
      <c r="D63" s="623"/>
      <c r="E63" s="623"/>
      <c r="F63" s="624"/>
      <c r="G63" s="586" t="s">
        <v>87</v>
      </c>
      <c r="H63" s="587"/>
      <c r="I63" s="587"/>
      <c r="J63" s="588"/>
      <c r="K63" s="601" t="s">
        <v>89</v>
      </c>
      <c r="L63" s="602"/>
      <c r="M63" s="602"/>
      <c r="N63" s="603"/>
      <c r="O63" s="601" t="s">
        <v>90</v>
      </c>
      <c r="P63" s="602"/>
      <c r="Q63" s="602"/>
      <c r="R63" s="603"/>
      <c r="S63" s="577"/>
      <c r="T63" s="578"/>
      <c r="U63" s="578"/>
      <c r="V63" s="579"/>
      <c r="W63" s="33"/>
      <c r="X63" s="34"/>
      <c r="Y63" s="34"/>
      <c r="Z63" s="35"/>
      <c r="AA63" s="556"/>
      <c r="AB63" s="674"/>
      <c r="AC63" s="674"/>
      <c r="AD63" s="675"/>
      <c r="AE63" s="10"/>
      <c r="AF63" s="7"/>
      <c r="AG63" s="26"/>
      <c r="AH63" s="7"/>
      <c r="AI63" s="7"/>
      <c r="AJ63" s="26"/>
      <c r="AK63" s="7"/>
      <c r="AL63" s="7"/>
      <c r="AM63" s="7"/>
      <c r="AN63" s="19"/>
      <c r="AO63" s="20"/>
      <c r="AP63" s="7"/>
      <c r="AQ63" s="21"/>
      <c r="AR63" s="19"/>
      <c r="AS63" s="20"/>
      <c r="AT63" s="7"/>
      <c r="AU63" s="21"/>
      <c r="AV63" s="22"/>
      <c r="AW63" s="10"/>
      <c r="AX63" s="10"/>
      <c r="AY63" s="10"/>
      <c r="AZ63" s="10"/>
      <c r="BA63" s="18"/>
      <c r="BB63" s="10"/>
    </row>
    <row r="64" spans="1:54" ht="15" thickBot="1">
      <c r="A64" s="15"/>
      <c r="B64" s="621"/>
      <c r="C64" s="625"/>
      <c r="D64" s="626"/>
      <c r="E64" s="626"/>
      <c r="F64" s="627"/>
      <c r="G64" s="37"/>
      <c r="H64" s="38"/>
      <c r="I64" s="39" t="s">
        <v>9</v>
      </c>
      <c r="J64" s="40"/>
      <c r="K64" s="37"/>
      <c r="L64" s="38"/>
      <c r="M64" s="39" t="s">
        <v>9</v>
      </c>
      <c r="N64" s="40"/>
      <c r="O64" s="37"/>
      <c r="P64" s="38"/>
      <c r="Q64" s="39" t="s">
        <v>9</v>
      </c>
      <c r="R64" s="40"/>
      <c r="S64" s="604"/>
      <c r="T64" s="605"/>
      <c r="U64" s="605"/>
      <c r="V64" s="606"/>
      <c r="W64" s="41"/>
      <c r="X64" s="42">
        <f>P64+L64+H64</f>
        <v>0</v>
      </c>
      <c r="Y64" s="42">
        <f>R64+N64+J64</f>
        <v>0</v>
      </c>
      <c r="Z64" s="43">
        <f>X64-Y64</f>
        <v>0</v>
      </c>
      <c r="AA64" s="607"/>
      <c r="AB64" s="607"/>
      <c r="AC64" s="607"/>
      <c r="AD64" s="675"/>
      <c r="AE64" s="10"/>
      <c r="AF64" s="7"/>
      <c r="AG64" s="26"/>
      <c r="AH64" s="7"/>
      <c r="AI64" s="7"/>
      <c r="AJ64" s="26"/>
      <c r="AK64" s="7"/>
      <c r="AL64" s="7"/>
      <c r="AM64" s="7"/>
      <c r="AN64" s="19"/>
      <c r="AO64" s="20"/>
      <c r="AP64" s="7"/>
      <c r="AQ64" s="21"/>
      <c r="AR64" s="19"/>
      <c r="AS64" s="20"/>
      <c r="AT64" s="7"/>
      <c r="AU64" s="21"/>
      <c r="AV64" s="22"/>
      <c r="AW64" s="10"/>
      <c r="AX64" s="10"/>
      <c r="AY64" s="10"/>
      <c r="AZ64" s="10"/>
      <c r="BA64" s="18"/>
      <c r="BB64" s="10"/>
    </row>
    <row r="65" spans="1:55" ht="15" thickBot="1">
      <c r="A65" s="15"/>
      <c r="B65" s="46"/>
      <c r="C65" s="7"/>
      <c r="D65" s="7"/>
      <c r="E65" s="7"/>
      <c r="F65" s="7"/>
      <c r="G65" s="19"/>
      <c r="H65" s="47"/>
      <c r="I65" s="18"/>
      <c r="J65" s="48"/>
      <c r="K65" s="19"/>
      <c r="L65" s="47"/>
      <c r="M65" s="18"/>
      <c r="N65" s="48"/>
      <c r="O65" s="18"/>
      <c r="P65" s="18"/>
      <c r="Q65" s="18"/>
      <c r="R65" s="18"/>
      <c r="S65" s="22"/>
      <c r="T65" s="10"/>
      <c r="U65" s="10"/>
      <c r="V65" s="10"/>
      <c r="W65" s="7"/>
      <c r="X65" s="7"/>
      <c r="Y65" s="36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9"/>
      <c r="AU65" s="9"/>
      <c r="AV65" s="9"/>
      <c r="AW65" s="9"/>
      <c r="AX65" s="9"/>
      <c r="AY65" s="9"/>
      <c r="AZ65" s="9"/>
      <c r="BA65" s="9"/>
      <c r="BB65" s="9"/>
    </row>
    <row r="66" spans="1:55" ht="15" thickBot="1">
      <c r="A66" s="14"/>
      <c r="B66" s="559" t="s">
        <v>46</v>
      </c>
      <c r="C66" s="560"/>
      <c r="D66" s="560"/>
      <c r="E66" s="560"/>
      <c r="F66" s="561"/>
      <c r="G66" s="562" t="str">
        <f>C67</f>
        <v>ビートル</v>
      </c>
      <c r="H66" s="563"/>
      <c r="I66" s="563"/>
      <c r="J66" s="564"/>
      <c r="K66" s="562" t="str">
        <f>C69</f>
        <v>アミーゴ</v>
      </c>
      <c r="L66" s="563"/>
      <c r="M66" s="563"/>
      <c r="N66" s="564"/>
      <c r="O66" s="562" t="str">
        <f>C71</f>
        <v>北前野</v>
      </c>
      <c r="P66" s="563"/>
      <c r="Q66" s="563"/>
      <c r="R66" s="564"/>
      <c r="S66" s="562" t="str">
        <f>C73</f>
        <v>徳丸</v>
      </c>
      <c r="T66" s="563"/>
      <c r="U66" s="563"/>
      <c r="V66" s="564"/>
      <c r="W66" s="24" t="s">
        <v>4</v>
      </c>
      <c r="X66" s="24" t="s">
        <v>5</v>
      </c>
      <c r="Y66" s="24" t="s">
        <v>6</v>
      </c>
      <c r="Z66" s="24" t="s">
        <v>7</v>
      </c>
      <c r="AA66" s="25" t="s">
        <v>8</v>
      </c>
      <c r="AB66" s="109" t="s">
        <v>35</v>
      </c>
      <c r="AC66" s="110" t="s">
        <v>36</v>
      </c>
      <c r="AD66" s="111" t="s">
        <v>34</v>
      </c>
      <c r="AE66" s="26"/>
      <c r="AF66" s="7"/>
      <c r="AG66" s="7"/>
      <c r="AH66" s="7"/>
      <c r="AI66" s="19"/>
      <c r="AJ66" s="20"/>
      <c r="AK66" s="7"/>
      <c r="AL66" s="21"/>
      <c r="AM66" s="19"/>
      <c r="AN66" s="20"/>
      <c r="AO66" s="7"/>
      <c r="AP66" s="21"/>
      <c r="AQ66" s="22"/>
      <c r="AR66" s="10"/>
      <c r="AS66" s="10"/>
      <c r="AT66" s="10"/>
      <c r="AU66" s="10"/>
      <c r="AV66" s="119"/>
      <c r="AW66" s="10"/>
      <c r="AX66" s="9"/>
      <c r="AY66" s="9"/>
      <c r="AZ66" s="9"/>
      <c r="BA66" s="9"/>
      <c r="BB66" s="9"/>
    </row>
    <row r="67" spans="1:55" ht="15.75" thickTop="1" thickBot="1">
      <c r="A67" s="14"/>
      <c r="B67" s="612">
        <v>25</v>
      </c>
      <c r="C67" s="687" t="s">
        <v>136</v>
      </c>
      <c r="D67" s="688"/>
      <c r="E67" s="688"/>
      <c r="F67" s="689"/>
      <c r="G67" s="590"/>
      <c r="H67" s="591"/>
      <c r="I67" s="591"/>
      <c r="J67" s="592"/>
      <c r="K67" s="389" t="str">
        <f>G69</f>
        <v>C-7</v>
      </c>
      <c r="L67" s="390"/>
      <c r="M67" s="390"/>
      <c r="N67" s="391"/>
      <c r="O67" s="389" t="str">
        <f>G71</f>
        <v>C-8</v>
      </c>
      <c r="P67" s="390"/>
      <c r="Q67" s="390"/>
      <c r="R67" s="391"/>
      <c r="S67" s="389" t="str">
        <f>G73</f>
        <v>C-9</v>
      </c>
      <c r="T67" s="390"/>
      <c r="U67" s="390"/>
      <c r="V67" s="391"/>
      <c r="W67" s="27"/>
      <c r="X67" s="27"/>
      <c r="Y67" s="27"/>
      <c r="Z67" s="28"/>
      <c r="AA67" s="565"/>
      <c r="AB67" s="674"/>
      <c r="AC67" s="674"/>
      <c r="AD67" s="675"/>
      <c r="AE67" s="26"/>
      <c r="AF67" s="7"/>
      <c r="AG67" s="7"/>
      <c r="AH67" s="7"/>
      <c r="AI67" s="19"/>
      <c r="AJ67" s="20"/>
      <c r="AK67" s="7"/>
      <c r="AL67" s="21"/>
      <c r="AM67" s="19"/>
      <c r="AN67" s="20"/>
      <c r="AO67" s="7"/>
      <c r="AP67" s="21"/>
      <c r="AQ67" s="22"/>
      <c r="AR67" s="10"/>
      <c r="AS67" s="10"/>
      <c r="AT67" s="10"/>
      <c r="AU67" s="10"/>
      <c r="AV67" s="119"/>
      <c r="AW67" s="10"/>
      <c r="AX67" s="9"/>
      <c r="AY67" s="9"/>
      <c r="AZ67" s="9"/>
      <c r="BA67" s="9"/>
      <c r="BB67" s="9"/>
    </row>
    <row r="68" spans="1:55" ht="15" thickBot="1">
      <c r="A68" s="15"/>
      <c r="B68" s="613"/>
      <c r="C68" s="676"/>
      <c r="D68" s="677"/>
      <c r="E68" s="677"/>
      <c r="F68" s="678"/>
      <c r="G68" s="580"/>
      <c r="H68" s="581"/>
      <c r="I68" s="581"/>
      <c r="J68" s="582"/>
      <c r="K68" s="29"/>
      <c r="L68" s="30"/>
      <c r="M68" s="31" t="s">
        <v>9</v>
      </c>
      <c r="N68" s="32"/>
      <c r="O68" s="29"/>
      <c r="P68" s="30"/>
      <c r="Q68" s="31"/>
      <c r="R68" s="32"/>
      <c r="S68" s="29"/>
      <c r="T68" s="30"/>
      <c r="U68" s="31" t="s">
        <v>9</v>
      </c>
      <c r="V68" s="32"/>
      <c r="W68" s="33"/>
      <c r="X68" s="34">
        <f>T68+P68+L68</f>
        <v>0</v>
      </c>
      <c r="Y68" s="34">
        <f>V68+R68+N68</f>
        <v>0</v>
      </c>
      <c r="Z68" s="35">
        <f>X68-Y68</f>
        <v>0</v>
      </c>
      <c r="AA68" s="557"/>
      <c r="AB68" s="607"/>
      <c r="AC68" s="607"/>
      <c r="AD68" s="675"/>
      <c r="AE68" s="19"/>
      <c r="AF68" s="20"/>
      <c r="AG68" s="7"/>
      <c r="AH68" s="21"/>
      <c r="AI68" s="26"/>
      <c r="AJ68" s="7"/>
      <c r="AK68" s="7"/>
      <c r="AL68" s="7"/>
      <c r="AM68" s="19"/>
      <c r="AN68" s="20"/>
      <c r="AO68" s="7"/>
      <c r="AP68" s="21"/>
      <c r="AQ68" s="22"/>
      <c r="AR68" s="10"/>
      <c r="AS68" s="10"/>
      <c r="AT68" s="10"/>
      <c r="AU68" s="10"/>
      <c r="AV68" s="119"/>
      <c r="AW68" s="10"/>
      <c r="AX68" s="9"/>
      <c r="AY68" s="9"/>
      <c r="AZ68" s="9"/>
      <c r="BA68" s="9"/>
      <c r="BB68" s="9"/>
    </row>
    <row r="69" spans="1:55" ht="15" thickBot="1">
      <c r="A69" s="15"/>
      <c r="B69" s="620">
        <v>26</v>
      </c>
      <c r="C69" s="681" t="s">
        <v>119</v>
      </c>
      <c r="D69" s="682"/>
      <c r="E69" s="682"/>
      <c r="F69" s="683"/>
      <c r="G69" s="601" t="s">
        <v>97</v>
      </c>
      <c r="H69" s="602"/>
      <c r="I69" s="602"/>
      <c r="J69" s="603"/>
      <c r="K69" s="577"/>
      <c r="L69" s="578"/>
      <c r="M69" s="578"/>
      <c r="N69" s="579"/>
      <c r="O69" s="586" t="str">
        <f>K71</f>
        <v>D-9</v>
      </c>
      <c r="P69" s="587"/>
      <c r="Q69" s="587"/>
      <c r="R69" s="588"/>
      <c r="S69" s="586" t="str">
        <f>K73</f>
        <v>D-8</v>
      </c>
      <c r="T69" s="587"/>
      <c r="U69" s="587"/>
      <c r="V69" s="588"/>
      <c r="W69" s="33"/>
      <c r="X69" s="34"/>
      <c r="Y69" s="34"/>
      <c r="Z69" s="35"/>
      <c r="AA69" s="556"/>
      <c r="AB69" s="674"/>
      <c r="AC69" s="674"/>
      <c r="AD69" s="675"/>
      <c r="AE69" s="19"/>
      <c r="AF69" s="20"/>
      <c r="AG69" s="7"/>
      <c r="AH69" s="21"/>
      <c r="AI69" s="26"/>
      <c r="AJ69" s="7"/>
      <c r="AK69" s="7"/>
      <c r="AL69" s="7"/>
      <c r="AM69" s="19"/>
      <c r="AN69" s="20"/>
      <c r="AO69" s="7"/>
      <c r="AP69" s="21"/>
      <c r="AQ69" s="22"/>
      <c r="AR69" s="10"/>
      <c r="AS69" s="10"/>
      <c r="AT69" s="10"/>
      <c r="AU69" s="10"/>
      <c r="AV69" s="119"/>
      <c r="AW69" s="10"/>
      <c r="AX69" s="9"/>
      <c r="AY69" s="9"/>
      <c r="AZ69" s="9"/>
      <c r="BA69" s="9"/>
      <c r="BB69" s="9"/>
    </row>
    <row r="70" spans="1:55" ht="15" thickBot="1">
      <c r="A70" s="15"/>
      <c r="B70" s="613"/>
      <c r="C70" s="681"/>
      <c r="D70" s="682"/>
      <c r="E70" s="682"/>
      <c r="F70" s="683"/>
      <c r="G70" s="29"/>
      <c r="H70" s="30"/>
      <c r="I70" s="31" t="s">
        <v>9</v>
      </c>
      <c r="J70" s="32"/>
      <c r="K70" s="580"/>
      <c r="L70" s="581"/>
      <c r="M70" s="581"/>
      <c r="N70" s="582"/>
      <c r="O70" s="29"/>
      <c r="P70" s="30"/>
      <c r="Q70" s="31" t="s">
        <v>9</v>
      </c>
      <c r="R70" s="32"/>
      <c r="S70" s="29"/>
      <c r="T70" s="30"/>
      <c r="U70" s="31" t="s">
        <v>9</v>
      </c>
      <c r="V70" s="32"/>
      <c r="W70" s="33"/>
      <c r="X70" s="33">
        <f>T70+P70+H70</f>
        <v>0</v>
      </c>
      <c r="Y70" s="34">
        <f>V70+R70+J70</f>
        <v>0</v>
      </c>
      <c r="Z70" s="35">
        <f>X70-Y70</f>
        <v>0</v>
      </c>
      <c r="AA70" s="557"/>
      <c r="AB70" s="607"/>
      <c r="AC70" s="607"/>
      <c r="AD70" s="675"/>
      <c r="AE70" s="19"/>
      <c r="AF70" s="20"/>
      <c r="AG70" s="7"/>
      <c r="AH70" s="21"/>
      <c r="AI70" s="19"/>
      <c r="AJ70" s="20"/>
      <c r="AK70" s="7"/>
      <c r="AL70" s="21"/>
      <c r="AM70" s="26"/>
      <c r="AN70" s="7"/>
      <c r="AO70" s="7"/>
      <c r="AP70" s="7"/>
      <c r="AQ70" s="22"/>
      <c r="AR70" s="10"/>
      <c r="AS70" s="10"/>
      <c r="AT70" s="10"/>
      <c r="AU70" s="10"/>
      <c r="AV70" s="119"/>
      <c r="AW70" s="10"/>
      <c r="AX70" s="9"/>
      <c r="AY70" s="9"/>
      <c r="AZ70" s="9"/>
      <c r="BA70" s="9"/>
      <c r="BB70" s="9"/>
    </row>
    <row r="71" spans="1:55" ht="15" thickBot="1">
      <c r="A71" s="15"/>
      <c r="B71" s="620">
        <v>27</v>
      </c>
      <c r="C71" s="676" t="s">
        <v>138</v>
      </c>
      <c r="D71" s="677"/>
      <c r="E71" s="677"/>
      <c r="F71" s="678"/>
      <c r="G71" s="586" t="s">
        <v>98</v>
      </c>
      <c r="H71" s="587"/>
      <c r="I71" s="587"/>
      <c r="J71" s="588"/>
      <c r="K71" s="601" t="s">
        <v>102</v>
      </c>
      <c r="L71" s="602"/>
      <c r="M71" s="602"/>
      <c r="N71" s="603"/>
      <c r="O71" s="577"/>
      <c r="P71" s="578"/>
      <c r="Q71" s="578"/>
      <c r="R71" s="579"/>
      <c r="S71" s="586" t="str">
        <f>O73</f>
        <v>D-7</v>
      </c>
      <c r="T71" s="587"/>
      <c r="U71" s="587"/>
      <c r="V71" s="588"/>
      <c r="W71" s="33"/>
      <c r="X71" s="34"/>
      <c r="Y71" s="34"/>
      <c r="Z71" s="35"/>
      <c r="AA71" s="556"/>
      <c r="AB71" s="674"/>
      <c r="AC71" s="674"/>
      <c r="AD71" s="675"/>
      <c r="AE71" s="19"/>
      <c r="AF71" s="20"/>
      <c r="AG71" s="7"/>
      <c r="AH71" s="21"/>
      <c r="AI71" s="19"/>
      <c r="AJ71" s="20"/>
      <c r="AK71" s="7"/>
      <c r="AL71" s="21"/>
      <c r="AM71" s="26"/>
      <c r="AN71" s="7"/>
      <c r="AO71" s="7"/>
      <c r="AP71" s="7"/>
      <c r="AQ71" s="22"/>
      <c r="AR71" s="10"/>
      <c r="AS71" s="10"/>
      <c r="AT71" s="10"/>
      <c r="AU71" s="10"/>
      <c r="AV71" s="119"/>
      <c r="AW71" s="10"/>
      <c r="AX71" s="9"/>
      <c r="AY71" s="9"/>
      <c r="AZ71" s="9"/>
      <c r="BA71" s="9"/>
      <c r="BB71" s="9"/>
    </row>
    <row r="72" spans="1:55" ht="15" thickBot="1">
      <c r="A72" s="15"/>
      <c r="B72" s="613"/>
      <c r="C72" s="676"/>
      <c r="D72" s="677"/>
      <c r="E72" s="677"/>
      <c r="F72" s="678"/>
      <c r="G72" s="29"/>
      <c r="H72" s="30"/>
      <c r="I72" s="31" t="s">
        <v>9</v>
      </c>
      <c r="J72" s="32"/>
      <c r="K72" s="29"/>
      <c r="L72" s="30"/>
      <c r="M72" s="31" t="s">
        <v>9</v>
      </c>
      <c r="N72" s="32"/>
      <c r="O72" s="580"/>
      <c r="P72" s="581"/>
      <c r="Q72" s="581"/>
      <c r="R72" s="582"/>
      <c r="S72" s="29"/>
      <c r="T72" s="30"/>
      <c r="U72" s="31" t="s">
        <v>9</v>
      </c>
      <c r="V72" s="32"/>
      <c r="W72" s="33"/>
      <c r="X72" s="34">
        <f>T72+L72+H72</f>
        <v>0</v>
      </c>
      <c r="Y72" s="34">
        <f>V72+N72+J72</f>
        <v>0</v>
      </c>
      <c r="Z72" s="35">
        <f>X72-Y72</f>
        <v>0</v>
      </c>
      <c r="AA72" s="557"/>
      <c r="AB72" s="607"/>
      <c r="AC72" s="607"/>
      <c r="AD72" s="675"/>
      <c r="AE72" s="10"/>
      <c r="AF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9"/>
      <c r="AY72" s="9"/>
      <c r="AZ72" s="9"/>
      <c r="BA72" s="9"/>
      <c r="BB72" s="9"/>
    </row>
    <row r="73" spans="1:55" ht="15" thickBot="1">
      <c r="A73" s="15"/>
      <c r="B73" s="620">
        <v>28</v>
      </c>
      <c r="C73" s="681" t="s">
        <v>125</v>
      </c>
      <c r="D73" s="682"/>
      <c r="E73" s="682"/>
      <c r="F73" s="683"/>
      <c r="G73" s="586" t="s">
        <v>99</v>
      </c>
      <c r="H73" s="587"/>
      <c r="I73" s="587"/>
      <c r="J73" s="588"/>
      <c r="K73" s="601" t="s">
        <v>101</v>
      </c>
      <c r="L73" s="602"/>
      <c r="M73" s="602"/>
      <c r="N73" s="603"/>
      <c r="O73" s="601" t="s">
        <v>100</v>
      </c>
      <c r="P73" s="602"/>
      <c r="Q73" s="602"/>
      <c r="R73" s="603"/>
      <c r="S73" s="577"/>
      <c r="T73" s="578"/>
      <c r="U73" s="578"/>
      <c r="V73" s="579"/>
      <c r="W73" s="33"/>
      <c r="X73" s="34"/>
      <c r="Y73" s="34"/>
      <c r="Z73" s="35"/>
      <c r="AA73" s="556"/>
      <c r="AB73" s="674"/>
      <c r="AC73" s="674"/>
      <c r="AD73" s="675"/>
      <c r="AE73" s="10"/>
      <c r="AF73" s="7"/>
      <c r="AG73" s="26"/>
      <c r="AH73" s="7"/>
      <c r="AI73" s="7"/>
      <c r="AJ73" s="26"/>
      <c r="AK73" s="7"/>
      <c r="AL73" s="7"/>
      <c r="AM73" s="7"/>
      <c r="AN73" s="19"/>
      <c r="AO73" s="20"/>
      <c r="AP73" s="7"/>
      <c r="AQ73" s="21"/>
      <c r="AR73" s="19"/>
      <c r="AS73" s="20"/>
      <c r="AT73" s="7"/>
      <c r="AU73" s="21"/>
      <c r="AV73" s="22"/>
      <c r="AW73" s="10"/>
      <c r="AX73" s="10"/>
      <c r="AY73" s="10"/>
      <c r="AZ73" s="10"/>
      <c r="BA73" s="119"/>
      <c r="BB73" s="10"/>
    </row>
    <row r="74" spans="1:55" ht="15" thickBot="1">
      <c r="A74" s="15"/>
      <c r="B74" s="621"/>
      <c r="C74" s="684"/>
      <c r="D74" s="685"/>
      <c r="E74" s="685"/>
      <c r="F74" s="686"/>
      <c r="G74" s="37"/>
      <c r="H74" s="38"/>
      <c r="I74" s="39" t="s">
        <v>9</v>
      </c>
      <c r="J74" s="40"/>
      <c r="K74" s="37"/>
      <c r="L74" s="38"/>
      <c r="M74" s="39" t="s">
        <v>9</v>
      </c>
      <c r="N74" s="40"/>
      <c r="O74" s="37"/>
      <c r="P74" s="38"/>
      <c r="Q74" s="39" t="s">
        <v>9</v>
      </c>
      <c r="R74" s="40"/>
      <c r="S74" s="604"/>
      <c r="T74" s="605"/>
      <c r="U74" s="605"/>
      <c r="V74" s="606"/>
      <c r="W74" s="41"/>
      <c r="X74" s="42">
        <f>P74+L74+H74</f>
        <v>0</v>
      </c>
      <c r="Y74" s="42">
        <f>R74+N74+J74</f>
        <v>0</v>
      </c>
      <c r="Z74" s="43">
        <f>X74-Y74</f>
        <v>0</v>
      </c>
      <c r="AA74" s="607"/>
      <c r="AB74" s="607"/>
      <c r="AC74" s="607"/>
      <c r="AD74" s="675"/>
      <c r="AE74" s="10"/>
      <c r="AF74" s="7"/>
      <c r="AG74" s="26"/>
      <c r="AH74" s="7"/>
      <c r="AI74" s="7"/>
      <c r="AJ74" s="26"/>
      <c r="AK74" s="7"/>
      <c r="AL74" s="7"/>
      <c r="AM74" s="7"/>
      <c r="AN74" s="19"/>
      <c r="AO74" s="20"/>
      <c r="AP74" s="7"/>
      <c r="AQ74" s="21"/>
      <c r="AR74" s="19"/>
      <c r="AS74" s="20"/>
      <c r="AT74" s="7"/>
      <c r="AU74" s="21"/>
      <c r="AV74" s="22"/>
      <c r="AW74" s="10"/>
      <c r="AX74" s="10"/>
      <c r="AY74" s="10"/>
      <c r="AZ74" s="10"/>
      <c r="BA74" s="119"/>
      <c r="BB74" s="10"/>
    </row>
    <row r="75" spans="1:55" ht="14.25">
      <c r="A75" s="20"/>
      <c r="B75" s="10"/>
      <c r="C75" s="10"/>
      <c r="D75" s="10"/>
      <c r="E75" s="10"/>
      <c r="F75" s="45"/>
      <c r="G75" s="10"/>
      <c r="H75" s="10"/>
      <c r="I75" s="10"/>
      <c r="J75" s="19"/>
      <c r="K75" s="44"/>
      <c r="L75" s="44"/>
      <c r="M75" s="44"/>
      <c r="N75" s="19"/>
      <c r="O75" s="44"/>
      <c r="P75" s="44"/>
      <c r="Q75" s="44"/>
      <c r="R75" s="19"/>
      <c r="S75" s="44"/>
      <c r="T75" s="44"/>
      <c r="U75" s="44"/>
      <c r="V75" s="22"/>
      <c r="W75" s="44"/>
      <c r="X75" s="44"/>
      <c r="Y75" s="44"/>
      <c r="Z75" s="44"/>
      <c r="AA75" s="18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</row>
    <row r="76" spans="1:55" ht="14.25">
      <c r="A76" s="20"/>
      <c r="B76" s="10"/>
      <c r="C76" s="10"/>
      <c r="D76" s="10"/>
      <c r="E76" s="10"/>
      <c r="F76" s="45"/>
      <c r="G76" s="10"/>
      <c r="H76" s="10"/>
      <c r="I76" s="10"/>
      <c r="J76" s="19"/>
      <c r="K76" s="44"/>
      <c r="L76" s="44"/>
      <c r="M76" s="44"/>
      <c r="N76" s="19"/>
      <c r="O76" s="44"/>
      <c r="P76" s="44"/>
      <c r="Q76" s="44"/>
      <c r="R76" s="19"/>
      <c r="S76" s="44"/>
      <c r="T76" s="44"/>
      <c r="U76" s="44"/>
      <c r="V76" s="22"/>
      <c r="W76" s="44"/>
      <c r="X76" s="44"/>
      <c r="Y76" s="44"/>
      <c r="Z76" s="44"/>
      <c r="AA76" s="119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</row>
    <row r="77" spans="1:55" ht="14.25">
      <c r="A77" s="20"/>
      <c r="B77" s="10"/>
      <c r="C77" s="10"/>
      <c r="D77" s="10"/>
      <c r="E77" s="10"/>
      <c r="F77" s="45"/>
      <c r="G77" s="10"/>
      <c r="H77" s="10"/>
      <c r="I77" s="10"/>
      <c r="J77" s="19"/>
      <c r="K77" s="44"/>
      <c r="L77" s="44"/>
      <c r="M77" s="44"/>
      <c r="N77" s="19"/>
      <c r="O77" s="44"/>
      <c r="P77" s="44"/>
      <c r="Q77" s="44"/>
      <c r="R77" s="19"/>
      <c r="S77" s="44"/>
      <c r="T77" s="44"/>
      <c r="U77" s="44"/>
      <c r="V77" s="22"/>
      <c r="W77" s="44"/>
      <c r="X77" s="44"/>
      <c r="Y77" s="44"/>
      <c r="Z77" s="44"/>
      <c r="AA77" s="119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</row>
    <row r="78" spans="1:55" ht="15" thickBot="1">
      <c r="A78" s="15"/>
      <c r="B78" s="7"/>
      <c r="C78" s="379" t="s">
        <v>10</v>
      </c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1"/>
      <c r="Q78" s="18"/>
      <c r="R78" s="18"/>
      <c r="S78" s="18"/>
      <c r="T78" s="558" t="s">
        <v>2</v>
      </c>
      <c r="U78" s="558"/>
      <c r="V78" s="558"/>
      <c r="W78" s="558"/>
      <c r="X78" s="558"/>
      <c r="Y78" s="558"/>
      <c r="Z78" s="558"/>
      <c r="AA78" s="558"/>
      <c r="AB78" s="558"/>
      <c r="AC78" s="7"/>
      <c r="AD78" s="7"/>
      <c r="AE78" s="49"/>
      <c r="AF78" s="7"/>
      <c r="AG78" s="7"/>
      <c r="AH78" s="7"/>
      <c r="AI78" s="7"/>
      <c r="AJ78" s="18"/>
      <c r="AK78" s="18"/>
      <c r="AL78" s="18"/>
      <c r="AM78" s="18"/>
      <c r="AN78" s="7"/>
      <c r="AO78" s="19"/>
      <c r="AP78" s="20"/>
      <c r="AQ78" s="7"/>
      <c r="AR78" s="21"/>
      <c r="AS78" s="19"/>
      <c r="AT78" s="20"/>
      <c r="AU78" s="7"/>
      <c r="AV78" s="21"/>
      <c r="AW78" s="22"/>
      <c r="AX78" s="10"/>
      <c r="AY78" s="10"/>
      <c r="AZ78" s="10"/>
      <c r="BA78" s="10"/>
      <c r="BB78" s="18"/>
      <c r="BC78" s="10"/>
    </row>
    <row r="79" spans="1:55" ht="15" thickBot="1">
      <c r="A79" s="15"/>
      <c r="B79" s="7"/>
      <c r="C79" s="7"/>
      <c r="D79" s="7"/>
      <c r="E79" s="7"/>
      <c r="F79" s="50"/>
      <c r="G79" s="19"/>
      <c r="H79" s="19"/>
      <c r="I79" s="48"/>
      <c r="J79" s="50"/>
      <c r="K79" s="19"/>
      <c r="L79" s="19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7"/>
      <c r="X79" s="7"/>
      <c r="Y79" s="7"/>
      <c r="Z79" s="7"/>
      <c r="AA79" s="18"/>
      <c r="AB79" s="7"/>
      <c r="AC79" s="7"/>
      <c r="AD79" s="7"/>
      <c r="AE79" s="49"/>
      <c r="AF79" s="7"/>
      <c r="AG79" s="7"/>
      <c r="AH79" s="7"/>
      <c r="AI79" s="7"/>
      <c r="AJ79" s="18"/>
      <c r="AK79" s="18"/>
      <c r="AL79" s="18"/>
      <c r="AM79" s="18"/>
      <c r="AN79" s="7"/>
      <c r="AO79" s="19"/>
      <c r="AP79" s="20"/>
      <c r="AQ79" s="7"/>
      <c r="AR79" s="21"/>
      <c r="AS79" s="19"/>
      <c r="AT79" s="20"/>
      <c r="AU79" s="7"/>
      <c r="AV79" s="21"/>
      <c r="AW79" s="22"/>
      <c r="AX79" s="10"/>
      <c r="AY79" s="10"/>
      <c r="AZ79" s="10"/>
      <c r="BA79" s="10"/>
      <c r="BB79" s="18"/>
      <c r="BC79" s="10"/>
    </row>
    <row r="80" spans="1:55" ht="20.100000000000001" customHeight="1">
      <c r="A80" s="13"/>
      <c r="B80" s="383" t="s">
        <v>11</v>
      </c>
      <c r="C80" s="384"/>
      <c r="D80" s="384"/>
      <c r="E80" s="385"/>
      <c r="F80" s="386" t="s">
        <v>12</v>
      </c>
      <c r="G80" s="387"/>
      <c r="H80" s="387"/>
      <c r="I80" s="387"/>
      <c r="J80" s="387"/>
      <c r="K80" s="387"/>
      <c r="L80" s="388"/>
      <c r="M80" s="389" t="s">
        <v>13</v>
      </c>
      <c r="N80" s="390"/>
      <c r="O80" s="390"/>
      <c r="P80" s="390"/>
      <c r="Q80" s="390"/>
      <c r="R80" s="390"/>
      <c r="S80" s="390"/>
      <c r="T80" s="390"/>
      <c r="U80" s="390"/>
      <c r="V80" s="390"/>
      <c r="W80" s="391"/>
      <c r="X80" s="392" t="s">
        <v>14</v>
      </c>
      <c r="Y80" s="393"/>
      <c r="Z80" s="393"/>
      <c r="AA80" s="394"/>
      <c r="AB80" s="392" t="s">
        <v>15</v>
      </c>
      <c r="AC80" s="393"/>
      <c r="AD80" s="393"/>
      <c r="AE80" s="395"/>
      <c r="AF80" s="10"/>
      <c r="AG80" s="10"/>
      <c r="AH80" s="14"/>
      <c r="AI80" s="15"/>
      <c r="AJ80" s="14"/>
      <c r="AK80" s="16"/>
      <c r="AL80" s="14"/>
      <c r="AM80" s="15"/>
      <c r="AN80" s="14"/>
      <c r="AO80" s="16"/>
      <c r="AP80" s="14"/>
      <c r="AQ80" s="15"/>
      <c r="AR80" s="14"/>
      <c r="AS80" s="16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20.100000000000001" customHeight="1">
      <c r="A81" s="17"/>
      <c r="B81" s="410" t="s">
        <v>16</v>
      </c>
      <c r="C81" s="411"/>
      <c r="D81" s="411"/>
      <c r="E81" s="412"/>
      <c r="F81" s="679">
        <v>0.35416666666666669</v>
      </c>
      <c r="G81" s="672"/>
      <c r="H81" s="680"/>
      <c r="I81" s="51" t="s">
        <v>17</v>
      </c>
      <c r="J81" s="671">
        <v>0.37847222222222227</v>
      </c>
      <c r="K81" s="672"/>
      <c r="L81" s="673"/>
      <c r="M81" s="416" t="s">
        <v>139</v>
      </c>
      <c r="N81" s="411"/>
      <c r="O81" s="411"/>
      <c r="P81" s="411"/>
      <c r="Q81" s="642"/>
      <c r="R81" s="3" t="s">
        <v>18</v>
      </c>
      <c r="S81" s="643" t="s">
        <v>140</v>
      </c>
      <c r="T81" s="411"/>
      <c r="U81" s="411"/>
      <c r="V81" s="411"/>
      <c r="W81" s="412"/>
      <c r="X81" s="396" t="str">
        <f>M86</f>
        <v>下赤塚</v>
      </c>
      <c r="Y81" s="397"/>
      <c r="Z81" s="397"/>
      <c r="AA81" s="417"/>
      <c r="AB81" s="396" t="str">
        <f>S86</f>
        <v>成増</v>
      </c>
      <c r="AC81" s="397"/>
      <c r="AD81" s="397"/>
      <c r="AE81" s="398"/>
      <c r="AF81" s="10"/>
      <c r="AG81" s="10"/>
      <c r="AH81" s="44"/>
      <c r="AI81" s="20"/>
      <c r="AJ81" s="44"/>
      <c r="AK81" s="21"/>
      <c r="AL81" s="44"/>
      <c r="AM81" s="20"/>
      <c r="AN81" s="44"/>
      <c r="AO81" s="21"/>
      <c r="AP81" s="44"/>
      <c r="AQ81" s="20"/>
      <c r="AR81" s="44"/>
      <c r="AS81" s="21"/>
      <c r="AT81" s="10"/>
      <c r="AU81" s="10"/>
      <c r="AV81" s="44"/>
      <c r="AW81" s="44"/>
      <c r="AX81" s="44"/>
      <c r="AY81" s="44"/>
      <c r="AZ81" s="44"/>
      <c r="BA81" s="44"/>
      <c r="BB81" s="44"/>
      <c r="BC81" s="44"/>
    </row>
    <row r="82" spans="1:55" ht="20.100000000000001" customHeight="1">
      <c r="A82" s="44"/>
      <c r="B82" s="399" t="s">
        <v>19</v>
      </c>
      <c r="C82" s="400"/>
      <c r="D82" s="400"/>
      <c r="E82" s="401"/>
      <c r="F82" s="661">
        <v>0.38194444444444442</v>
      </c>
      <c r="G82" s="662"/>
      <c r="H82" s="663"/>
      <c r="I82" s="52" t="s">
        <v>17</v>
      </c>
      <c r="J82" s="664">
        <v>0.40625</v>
      </c>
      <c r="K82" s="662"/>
      <c r="L82" s="665"/>
      <c r="M82" s="405" t="s">
        <v>147</v>
      </c>
      <c r="N82" s="400"/>
      <c r="O82" s="400"/>
      <c r="P82" s="400"/>
      <c r="Q82" s="649"/>
      <c r="R82" s="1" t="s">
        <v>18</v>
      </c>
      <c r="S82" s="434" t="s">
        <v>149</v>
      </c>
      <c r="T82" s="400"/>
      <c r="U82" s="400"/>
      <c r="V82" s="400"/>
      <c r="W82" s="401"/>
      <c r="X82" s="406" t="str">
        <f>M81</f>
        <v>プログレット</v>
      </c>
      <c r="Y82" s="407"/>
      <c r="Z82" s="407"/>
      <c r="AA82" s="408"/>
      <c r="AB82" s="406" t="str">
        <f>S81</f>
        <v>SC360</v>
      </c>
      <c r="AC82" s="407"/>
      <c r="AD82" s="407"/>
      <c r="AE82" s="409"/>
      <c r="AF82" s="10"/>
      <c r="AG82" s="10"/>
      <c r="AH82" s="44"/>
      <c r="AI82" s="20"/>
      <c r="AJ82" s="44"/>
      <c r="AK82" s="21"/>
      <c r="AL82" s="44"/>
      <c r="AM82" s="20"/>
      <c r="AN82" s="44"/>
      <c r="AO82" s="21"/>
      <c r="AP82" s="44"/>
      <c r="AQ82" s="20"/>
      <c r="AR82" s="44"/>
      <c r="AS82" s="21"/>
      <c r="AT82" s="10"/>
      <c r="AU82" s="10"/>
      <c r="AV82" s="44"/>
      <c r="AW82" s="44"/>
      <c r="AX82" s="44"/>
      <c r="AY82" s="44"/>
      <c r="AZ82" s="44"/>
      <c r="BA82" s="44"/>
      <c r="BB82" s="44"/>
      <c r="BC82" s="44"/>
    </row>
    <row r="83" spans="1:55" ht="20.100000000000001" customHeight="1">
      <c r="A83" s="20"/>
      <c r="B83" s="399" t="s">
        <v>20</v>
      </c>
      <c r="C83" s="400"/>
      <c r="D83" s="400"/>
      <c r="E83" s="401"/>
      <c r="F83" s="661">
        <v>0.40972222222222227</v>
      </c>
      <c r="G83" s="662"/>
      <c r="H83" s="663"/>
      <c r="I83" s="52" t="s">
        <v>17</v>
      </c>
      <c r="J83" s="664">
        <v>0.43402777777777773</v>
      </c>
      <c r="K83" s="662"/>
      <c r="L83" s="665"/>
      <c r="M83" s="405" t="s">
        <v>140</v>
      </c>
      <c r="N83" s="400"/>
      <c r="O83" s="400"/>
      <c r="P83" s="400"/>
      <c r="Q83" s="649"/>
      <c r="R83" s="130" t="s">
        <v>18</v>
      </c>
      <c r="S83" s="405" t="s">
        <v>141</v>
      </c>
      <c r="T83" s="400"/>
      <c r="U83" s="400"/>
      <c r="V83" s="400"/>
      <c r="W83" s="649"/>
      <c r="X83" s="406" t="str">
        <f t="shared" ref="X83:X84" si="0">M82</f>
        <v>アズサ</v>
      </c>
      <c r="Y83" s="407"/>
      <c r="Z83" s="407"/>
      <c r="AA83" s="408"/>
      <c r="AB83" s="406" t="str">
        <f t="shared" ref="AB83:AB84" si="1">S82</f>
        <v>下赤塚</v>
      </c>
      <c r="AC83" s="407"/>
      <c r="AD83" s="407"/>
      <c r="AE83" s="409"/>
      <c r="AF83" s="10"/>
      <c r="AG83" s="10"/>
      <c r="AH83" s="44"/>
      <c r="AI83" s="20"/>
      <c r="AJ83" s="44"/>
      <c r="AK83" s="21"/>
      <c r="AL83" s="44"/>
      <c r="AM83" s="20"/>
      <c r="AN83" s="44"/>
      <c r="AO83" s="21"/>
      <c r="AP83" s="44"/>
      <c r="AQ83" s="20"/>
      <c r="AR83" s="44"/>
      <c r="AS83" s="21"/>
      <c r="AT83" s="10"/>
      <c r="AU83" s="10"/>
      <c r="AV83" s="44"/>
      <c r="AW83" s="44"/>
      <c r="AX83" s="44"/>
      <c r="AY83" s="44"/>
      <c r="AZ83" s="44"/>
      <c r="BA83" s="44"/>
      <c r="BB83" s="44"/>
      <c r="BC83" s="44"/>
    </row>
    <row r="84" spans="1:55" ht="20.100000000000001" customHeight="1">
      <c r="A84" s="20"/>
      <c r="B84" s="399" t="s">
        <v>21</v>
      </c>
      <c r="C84" s="400"/>
      <c r="D84" s="400"/>
      <c r="E84" s="401"/>
      <c r="F84" s="661">
        <v>0.4375</v>
      </c>
      <c r="G84" s="662"/>
      <c r="H84" s="663"/>
      <c r="I84" s="52" t="s">
        <v>17</v>
      </c>
      <c r="J84" s="664">
        <v>0.46180555555555503</v>
      </c>
      <c r="K84" s="662"/>
      <c r="L84" s="665"/>
      <c r="M84" s="405" t="s">
        <v>150</v>
      </c>
      <c r="N84" s="400"/>
      <c r="O84" s="400"/>
      <c r="P84" s="400"/>
      <c r="Q84" s="649"/>
      <c r="R84" s="1" t="s">
        <v>18</v>
      </c>
      <c r="S84" s="434" t="s">
        <v>185</v>
      </c>
      <c r="T84" s="400"/>
      <c r="U84" s="400"/>
      <c r="V84" s="400"/>
      <c r="W84" s="401"/>
      <c r="X84" s="406" t="str">
        <f t="shared" si="0"/>
        <v>SC360</v>
      </c>
      <c r="Y84" s="407"/>
      <c r="Z84" s="407"/>
      <c r="AA84" s="408"/>
      <c r="AB84" s="406" t="str">
        <f t="shared" si="1"/>
        <v>ゴールデン</v>
      </c>
      <c r="AC84" s="407"/>
      <c r="AD84" s="407"/>
      <c r="AE84" s="409"/>
      <c r="AF84" s="10"/>
      <c r="AG84" s="10"/>
      <c r="AH84" s="44"/>
      <c r="AI84" s="20"/>
      <c r="AJ84" s="44"/>
      <c r="AK84" s="21"/>
      <c r="AL84" s="44"/>
      <c r="AM84" s="20"/>
      <c r="AN84" s="44"/>
      <c r="AO84" s="21"/>
      <c r="AP84" s="44"/>
      <c r="AQ84" s="20"/>
      <c r="AR84" s="44"/>
      <c r="AS84" s="21"/>
      <c r="AT84" s="10"/>
      <c r="AU84" s="10"/>
      <c r="AV84" s="44"/>
      <c r="AW84" s="44"/>
      <c r="AX84" s="44"/>
      <c r="AY84" s="44"/>
      <c r="AZ84" s="44"/>
      <c r="BA84" s="44"/>
      <c r="BB84" s="44"/>
      <c r="BC84" s="44"/>
    </row>
    <row r="85" spans="1:55" ht="20.100000000000001" customHeight="1">
      <c r="A85" s="20"/>
      <c r="B85" s="399" t="s">
        <v>22</v>
      </c>
      <c r="C85" s="400"/>
      <c r="D85" s="400"/>
      <c r="E85" s="401"/>
      <c r="F85" s="661">
        <v>0.46527777777777801</v>
      </c>
      <c r="G85" s="662"/>
      <c r="H85" s="663"/>
      <c r="I85" s="52" t="s">
        <v>17</v>
      </c>
      <c r="J85" s="664">
        <v>0.48958333333333298</v>
      </c>
      <c r="K85" s="662"/>
      <c r="L85" s="665"/>
      <c r="M85" s="405" t="s">
        <v>142</v>
      </c>
      <c r="N85" s="400"/>
      <c r="O85" s="400"/>
      <c r="P85" s="400"/>
      <c r="Q85" s="400"/>
      <c r="R85" s="1" t="s">
        <v>18</v>
      </c>
      <c r="S85" s="434" t="s">
        <v>143</v>
      </c>
      <c r="T85" s="400"/>
      <c r="U85" s="400"/>
      <c r="V85" s="400"/>
      <c r="W85" s="400"/>
      <c r="X85" s="406" t="str">
        <f t="shared" ref="X85:X92" si="2">M84</f>
        <v>下赤塚</v>
      </c>
      <c r="Y85" s="407"/>
      <c r="Z85" s="407"/>
      <c r="AA85" s="408"/>
      <c r="AB85" s="406" t="str">
        <f t="shared" ref="AB85:AB92" si="3">S84</f>
        <v>ペガサス</v>
      </c>
      <c r="AC85" s="407"/>
      <c r="AD85" s="407"/>
      <c r="AE85" s="409"/>
      <c r="AF85" s="10"/>
      <c r="AG85" s="10"/>
      <c r="AH85" s="44"/>
      <c r="AI85" s="20"/>
      <c r="AJ85" s="44"/>
      <c r="AK85" s="21"/>
      <c r="AL85" s="44"/>
      <c r="AM85" s="20"/>
      <c r="AN85" s="44"/>
      <c r="AO85" s="21"/>
      <c r="AP85" s="44"/>
      <c r="AQ85" s="20"/>
      <c r="AR85" s="44"/>
      <c r="AS85" s="21"/>
      <c r="AT85" s="10"/>
      <c r="AU85" s="10"/>
      <c r="AV85" s="44"/>
      <c r="AW85" s="44"/>
      <c r="AX85" s="44"/>
      <c r="AY85" s="44"/>
      <c r="AZ85" s="44"/>
      <c r="BA85" s="44"/>
      <c r="BB85" s="44"/>
      <c r="BC85" s="44"/>
    </row>
    <row r="86" spans="1:55" ht="20.100000000000001" customHeight="1">
      <c r="A86" s="20"/>
      <c r="B86" s="399" t="s">
        <v>23</v>
      </c>
      <c r="C86" s="400"/>
      <c r="D86" s="400"/>
      <c r="E86" s="401"/>
      <c r="F86" s="661">
        <v>0.49305555555555602</v>
      </c>
      <c r="G86" s="662"/>
      <c r="H86" s="663"/>
      <c r="I86" s="52" t="s">
        <v>17</v>
      </c>
      <c r="J86" s="664">
        <v>0.51736111111111105</v>
      </c>
      <c r="K86" s="662"/>
      <c r="L86" s="665"/>
      <c r="M86" s="405" t="s">
        <v>150</v>
      </c>
      <c r="N86" s="400"/>
      <c r="O86" s="400"/>
      <c r="P86" s="400"/>
      <c r="Q86" s="649"/>
      <c r="R86" s="1" t="s">
        <v>18</v>
      </c>
      <c r="S86" s="434" t="s">
        <v>151</v>
      </c>
      <c r="T86" s="400"/>
      <c r="U86" s="400"/>
      <c r="V86" s="400"/>
      <c r="W86" s="400"/>
      <c r="X86" s="406" t="str">
        <f t="shared" si="2"/>
        <v>BLUE EAGLES</v>
      </c>
      <c r="Y86" s="407"/>
      <c r="Z86" s="407"/>
      <c r="AA86" s="408"/>
      <c r="AB86" s="406" t="str">
        <f t="shared" si="3"/>
        <v>SC360</v>
      </c>
      <c r="AC86" s="407"/>
      <c r="AD86" s="407"/>
      <c r="AE86" s="409"/>
      <c r="AF86" s="10"/>
      <c r="AG86" s="10"/>
      <c r="AH86" s="44"/>
      <c r="AI86" s="20"/>
      <c r="AJ86" s="44"/>
      <c r="AK86" s="21"/>
      <c r="AL86" s="44"/>
      <c r="AM86" s="20"/>
      <c r="AN86" s="44"/>
      <c r="AO86" s="21"/>
      <c r="AP86" s="44"/>
      <c r="AQ86" s="20"/>
      <c r="AR86" s="44"/>
      <c r="AS86" s="21"/>
      <c r="AT86" s="10"/>
      <c r="AU86" s="10"/>
      <c r="AV86" s="44"/>
      <c r="AW86" s="44"/>
      <c r="AX86" s="44"/>
      <c r="AY86" s="44"/>
      <c r="AZ86" s="44"/>
      <c r="BA86" s="44"/>
      <c r="BB86" s="44"/>
      <c r="BC86" s="44"/>
    </row>
    <row r="87" spans="1:55" ht="20.100000000000001" customHeight="1">
      <c r="A87" s="17"/>
      <c r="B87" s="399" t="s">
        <v>24</v>
      </c>
      <c r="C87" s="400"/>
      <c r="D87" s="400"/>
      <c r="E87" s="401"/>
      <c r="F87" s="661">
        <v>0.52083333333333304</v>
      </c>
      <c r="G87" s="662"/>
      <c r="H87" s="663"/>
      <c r="I87" s="52" t="s">
        <v>17</v>
      </c>
      <c r="J87" s="664">
        <v>0.54513888888888795</v>
      </c>
      <c r="K87" s="662"/>
      <c r="L87" s="665"/>
      <c r="M87" s="405" t="s">
        <v>162</v>
      </c>
      <c r="N87" s="400"/>
      <c r="O87" s="400"/>
      <c r="P87" s="400"/>
      <c r="Q87" s="400"/>
      <c r="R87" s="1" t="s">
        <v>18</v>
      </c>
      <c r="S87" s="434" t="s">
        <v>165</v>
      </c>
      <c r="T87" s="400"/>
      <c r="U87" s="400"/>
      <c r="V87" s="400"/>
      <c r="W87" s="401"/>
      <c r="X87" s="406" t="str">
        <f t="shared" si="2"/>
        <v>下赤塚</v>
      </c>
      <c r="Y87" s="407"/>
      <c r="Z87" s="407"/>
      <c r="AA87" s="408"/>
      <c r="AB87" s="406" t="str">
        <f t="shared" si="3"/>
        <v>成増</v>
      </c>
      <c r="AC87" s="407"/>
      <c r="AD87" s="407"/>
      <c r="AE87" s="409"/>
      <c r="AF87" s="10"/>
      <c r="AG87" s="10"/>
      <c r="AH87" s="44"/>
      <c r="AI87" s="20"/>
      <c r="AJ87" s="44"/>
      <c r="AK87" s="21"/>
      <c r="AL87" s="44"/>
      <c r="AM87" s="20"/>
      <c r="AN87" s="44"/>
      <c r="AO87" s="21"/>
      <c r="AP87" s="44"/>
      <c r="AQ87" s="20"/>
      <c r="AR87" s="44"/>
      <c r="AS87" s="21"/>
      <c r="AT87" s="10"/>
      <c r="AU87" s="10"/>
      <c r="AV87" s="44"/>
      <c r="AW87" s="44"/>
      <c r="AX87" s="44"/>
      <c r="AY87" s="44"/>
      <c r="AZ87" s="44"/>
      <c r="BA87" s="44"/>
      <c r="BB87" s="44"/>
      <c r="BC87" s="44"/>
    </row>
    <row r="88" spans="1:55" ht="20.100000000000001" customHeight="1">
      <c r="A88" s="17"/>
      <c r="B88" s="399" t="s">
        <v>25</v>
      </c>
      <c r="C88" s="400"/>
      <c r="D88" s="400"/>
      <c r="E88" s="401"/>
      <c r="F88" s="661">
        <v>0.54861111111111105</v>
      </c>
      <c r="G88" s="662"/>
      <c r="H88" s="663"/>
      <c r="I88" s="52" t="s">
        <v>17</v>
      </c>
      <c r="J88" s="664">
        <v>0.57291666666666596</v>
      </c>
      <c r="K88" s="662"/>
      <c r="L88" s="665"/>
      <c r="M88" s="405" t="s">
        <v>173</v>
      </c>
      <c r="N88" s="400"/>
      <c r="O88" s="400"/>
      <c r="P88" s="400"/>
      <c r="Q88" s="649"/>
      <c r="R88" s="1" t="s">
        <v>18</v>
      </c>
      <c r="S88" s="434" t="s">
        <v>175</v>
      </c>
      <c r="T88" s="400"/>
      <c r="U88" s="400"/>
      <c r="V88" s="400"/>
      <c r="W88" s="401"/>
      <c r="X88" s="406" t="str">
        <f t="shared" si="2"/>
        <v>レパード</v>
      </c>
      <c r="Y88" s="407"/>
      <c r="Z88" s="407"/>
      <c r="AA88" s="408"/>
      <c r="AB88" s="406" t="str">
        <f t="shared" si="3"/>
        <v>向原</v>
      </c>
      <c r="AC88" s="407"/>
      <c r="AD88" s="407"/>
      <c r="AE88" s="409"/>
      <c r="AF88" s="10"/>
      <c r="AG88" s="10"/>
      <c r="AH88" s="44"/>
      <c r="AI88" s="20"/>
      <c r="AJ88" s="44"/>
      <c r="AK88" s="21"/>
      <c r="AL88" s="44"/>
      <c r="AM88" s="20"/>
      <c r="AN88" s="44"/>
      <c r="AO88" s="21"/>
      <c r="AP88" s="44"/>
      <c r="AQ88" s="20"/>
      <c r="AR88" s="44"/>
      <c r="AS88" s="21"/>
      <c r="AT88" s="10"/>
      <c r="AU88" s="10"/>
      <c r="AV88" s="44"/>
      <c r="AW88" s="44"/>
      <c r="AX88" s="44"/>
      <c r="AY88" s="44"/>
      <c r="AZ88" s="44"/>
      <c r="BA88" s="44"/>
      <c r="BB88" s="44"/>
      <c r="BC88" s="44"/>
    </row>
    <row r="89" spans="1:55" ht="20.100000000000001" customHeight="1">
      <c r="A89" s="44"/>
      <c r="B89" s="399" t="s">
        <v>26</v>
      </c>
      <c r="C89" s="400"/>
      <c r="D89" s="400"/>
      <c r="E89" s="401"/>
      <c r="F89" s="661">
        <v>0.57638888888888895</v>
      </c>
      <c r="G89" s="662"/>
      <c r="H89" s="663"/>
      <c r="I89" s="52" t="s">
        <v>17</v>
      </c>
      <c r="J89" s="664">
        <v>0.60069444444444398</v>
      </c>
      <c r="K89" s="662"/>
      <c r="L89" s="665"/>
      <c r="M89" s="405" t="s">
        <v>170</v>
      </c>
      <c r="N89" s="400"/>
      <c r="O89" s="400"/>
      <c r="P89" s="400"/>
      <c r="Q89" s="649"/>
      <c r="R89" s="1" t="s">
        <v>18</v>
      </c>
      <c r="S89" s="434" t="s">
        <v>163</v>
      </c>
      <c r="T89" s="400"/>
      <c r="U89" s="400"/>
      <c r="V89" s="400"/>
      <c r="W89" s="401"/>
      <c r="X89" s="406" t="str">
        <f t="shared" si="2"/>
        <v>高島平　A</v>
      </c>
      <c r="Y89" s="407"/>
      <c r="Z89" s="407"/>
      <c r="AA89" s="408"/>
      <c r="AB89" s="406" t="str">
        <f t="shared" si="3"/>
        <v>リトルインディアンズ</v>
      </c>
      <c r="AC89" s="407"/>
      <c r="AD89" s="407"/>
      <c r="AE89" s="409"/>
      <c r="AF89" s="10"/>
      <c r="AG89" s="10"/>
      <c r="AH89" s="44"/>
      <c r="AI89" s="20"/>
      <c r="AJ89" s="44"/>
      <c r="AK89" s="21"/>
      <c r="AL89" s="44"/>
      <c r="AM89" s="20"/>
      <c r="AN89" s="44"/>
      <c r="AO89" s="21"/>
      <c r="AP89" s="44"/>
      <c r="AQ89" s="20"/>
      <c r="AR89" s="44"/>
      <c r="AS89" s="21"/>
      <c r="AT89" s="10"/>
      <c r="AU89" s="10"/>
      <c r="AV89" s="44"/>
      <c r="AW89" s="44"/>
      <c r="AX89" s="44"/>
      <c r="AY89" s="44"/>
      <c r="AZ89" s="44"/>
      <c r="BA89" s="44"/>
      <c r="BB89" s="44"/>
      <c r="BC89" s="44"/>
    </row>
    <row r="90" spans="1:55" ht="20.100000000000001" customHeight="1">
      <c r="A90" s="20"/>
      <c r="B90" s="399" t="s">
        <v>76</v>
      </c>
      <c r="C90" s="400"/>
      <c r="D90" s="400"/>
      <c r="E90" s="401"/>
      <c r="F90" s="661">
        <v>0.60416666666666696</v>
      </c>
      <c r="G90" s="662"/>
      <c r="H90" s="663"/>
      <c r="I90" s="52" t="s">
        <v>17</v>
      </c>
      <c r="J90" s="664">
        <v>0.62847222222222199</v>
      </c>
      <c r="K90" s="662"/>
      <c r="L90" s="665"/>
      <c r="M90" s="405" t="s">
        <v>179</v>
      </c>
      <c r="N90" s="400"/>
      <c r="O90" s="400"/>
      <c r="P90" s="400"/>
      <c r="Q90" s="649"/>
      <c r="R90" s="130" t="s">
        <v>18</v>
      </c>
      <c r="S90" s="405" t="s">
        <v>174</v>
      </c>
      <c r="T90" s="400"/>
      <c r="U90" s="400"/>
      <c r="V90" s="400"/>
      <c r="W90" s="649"/>
      <c r="X90" s="406" t="str">
        <f t="shared" si="2"/>
        <v>九曜ビィオーラ</v>
      </c>
      <c r="Y90" s="407"/>
      <c r="Z90" s="407"/>
      <c r="AA90" s="408"/>
      <c r="AB90" s="406" t="str">
        <f t="shared" si="3"/>
        <v>レパード</v>
      </c>
      <c r="AC90" s="407"/>
      <c r="AD90" s="407"/>
      <c r="AE90" s="409"/>
      <c r="AF90" s="10"/>
      <c r="AG90" s="10"/>
      <c r="AH90" s="44"/>
      <c r="AI90" s="20"/>
      <c r="AJ90" s="44"/>
      <c r="AK90" s="21"/>
      <c r="AL90" s="44"/>
      <c r="AM90" s="20"/>
      <c r="AN90" s="44"/>
      <c r="AO90" s="21"/>
      <c r="AP90" s="44"/>
      <c r="AQ90" s="20"/>
      <c r="AR90" s="44"/>
      <c r="AS90" s="21"/>
      <c r="AT90" s="10"/>
      <c r="AU90" s="10"/>
      <c r="AV90" s="44"/>
      <c r="AW90" s="44"/>
      <c r="AX90" s="44"/>
      <c r="AY90" s="44"/>
      <c r="AZ90" s="44"/>
      <c r="BA90" s="44"/>
      <c r="BB90" s="44"/>
      <c r="BC90" s="44"/>
    </row>
    <row r="91" spans="1:55" ht="20.100000000000001" customHeight="1">
      <c r="A91" s="20"/>
      <c r="B91" s="399" t="s">
        <v>77</v>
      </c>
      <c r="C91" s="400"/>
      <c r="D91" s="400"/>
      <c r="E91" s="401"/>
      <c r="F91" s="661">
        <v>0.63194444444444398</v>
      </c>
      <c r="G91" s="662"/>
      <c r="H91" s="663"/>
      <c r="I91" s="52" t="s">
        <v>17</v>
      </c>
      <c r="J91" s="664">
        <v>0.656249999999999</v>
      </c>
      <c r="K91" s="662"/>
      <c r="L91" s="665"/>
      <c r="M91" s="405" t="s">
        <v>164</v>
      </c>
      <c r="N91" s="400"/>
      <c r="O91" s="400"/>
      <c r="P91" s="400"/>
      <c r="Q91" s="649"/>
      <c r="R91" s="1" t="s">
        <v>18</v>
      </c>
      <c r="S91" s="434" t="s">
        <v>168</v>
      </c>
      <c r="T91" s="400"/>
      <c r="U91" s="400"/>
      <c r="V91" s="400"/>
      <c r="W91" s="401"/>
      <c r="X91" s="406" t="str">
        <f t="shared" si="2"/>
        <v>シルバーフォックス</v>
      </c>
      <c r="Y91" s="407"/>
      <c r="Z91" s="407"/>
      <c r="AA91" s="408"/>
      <c r="AB91" s="406" t="str">
        <f t="shared" si="3"/>
        <v>高島平　A</v>
      </c>
      <c r="AC91" s="407"/>
      <c r="AD91" s="407"/>
      <c r="AE91" s="409"/>
      <c r="AF91" s="10"/>
      <c r="AG91" s="10"/>
      <c r="AH91" s="44"/>
      <c r="AI91" s="20"/>
      <c r="AJ91" s="44"/>
      <c r="AK91" s="21"/>
      <c r="AL91" s="44"/>
      <c r="AM91" s="20"/>
      <c r="AN91" s="44"/>
      <c r="AO91" s="21"/>
      <c r="AP91" s="44"/>
      <c r="AQ91" s="20"/>
      <c r="AR91" s="44"/>
      <c r="AS91" s="21"/>
      <c r="AT91" s="10"/>
      <c r="AU91" s="10"/>
      <c r="AV91" s="44"/>
      <c r="AW91" s="44"/>
      <c r="AX91" s="44"/>
      <c r="AY91" s="44"/>
      <c r="AZ91" s="44"/>
      <c r="BA91" s="44"/>
      <c r="BB91" s="44"/>
      <c r="BC91" s="44"/>
    </row>
    <row r="92" spans="1:55" ht="20.100000000000001" customHeight="1" thickBot="1">
      <c r="A92" s="20"/>
      <c r="B92" s="419" t="s">
        <v>78</v>
      </c>
      <c r="C92" s="420"/>
      <c r="D92" s="420"/>
      <c r="E92" s="421"/>
      <c r="F92" s="422">
        <v>0.65972222222222199</v>
      </c>
      <c r="G92" s="423"/>
      <c r="H92" s="424"/>
      <c r="I92" s="53" t="s">
        <v>17</v>
      </c>
      <c r="J92" s="425">
        <v>0.68402777777777701</v>
      </c>
      <c r="K92" s="423"/>
      <c r="L92" s="426"/>
      <c r="M92" s="427" t="s">
        <v>178</v>
      </c>
      <c r="N92" s="420"/>
      <c r="O92" s="420"/>
      <c r="P92" s="420"/>
      <c r="Q92" s="420"/>
      <c r="R92" s="2" t="s">
        <v>18</v>
      </c>
      <c r="S92" s="429" t="s">
        <v>173</v>
      </c>
      <c r="T92" s="420"/>
      <c r="U92" s="420"/>
      <c r="V92" s="420"/>
      <c r="W92" s="420"/>
      <c r="X92" s="430" t="str">
        <f t="shared" si="2"/>
        <v>レパード</v>
      </c>
      <c r="Y92" s="431"/>
      <c r="Z92" s="431"/>
      <c r="AA92" s="432"/>
      <c r="AB92" s="430" t="str">
        <f t="shared" si="3"/>
        <v>リオ</v>
      </c>
      <c r="AC92" s="431"/>
      <c r="AD92" s="431"/>
      <c r="AE92" s="433"/>
      <c r="AF92" s="10"/>
      <c r="AG92" s="10"/>
      <c r="AH92" s="44"/>
      <c r="AI92" s="20"/>
      <c r="AJ92" s="44"/>
      <c r="AK92" s="21"/>
      <c r="AL92" s="44"/>
      <c r="AM92" s="20"/>
      <c r="AN92" s="44"/>
      <c r="AO92" s="21"/>
      <c r="AP92" s="44"/>
      <c r="AQ92" s="20"/>
      <c r="AR92" s="44"/>
      <c r="AS92" s="21"/>
      <c r="AT92" s="10"/>
      <c r="AU92" s="10"/>
      <c r="AV92" s="44"/>
      <c r="AW92" s="44"/>
      <c r="AX92" s="44"/>
      <c r="AY92" s="44"/>
      <c r="AZ92" s="44"/>
      <c r="BA92" s="44"/>
      <c r="BB92" s="44"/>
      <c r="BC92" s="44"/>
    </row>
    <row r="93" spans="1:55" ht="20.100000000000001" customHeight="1" thickBot="1">
      <c r="A93" s="26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</row>
    <row r="94" spans="1:55" ht="20.100000000000001" customHeight="1">
      <c r="A94" s="13"/>
      <c r="B94" s="383" t="s">
        <v>91</v>
      </c>
      <c r="C94" s="384"/>
      <c r="D94" s="384"/>
      <c r="E94" s="385"/>
      <c r="F94" s="386" t="s">
        <v>12</v>
      </c>
      <c r="G94" s="387"/>
      <c r="H94" s="387"/>
      <c r="I94" s="387"/>
      <c r="J94" s="387"/>
      <c r="K94" s="387"/>
      <c r="L94" s="388"/>
      <c r="M94" s="389" t="s">
        <v>13</v>
      </c>
      <c r="N94" s="390"/>
      <c r="O94" s="390"/>
      <c r="P94" s="390"/>
      <c r="Q94" s="390"/>
      <c r="R94" s="390"/>
      <c r="S94" s="390"/>
      <c r="T94" s="390"/>
      <c r="U94" s="390"/>
      <c r="V94" s="390"/>
      <c r="W94" s="391"/>
      <c r="X94" s="392" t="s">
        <v>14</v>
      </c>
      <c r="Y94" s="393"/>
      <c r="Z94" s="393"/>
      <c r="AA94" s="394"/>
      <c r="AB94" s="392" t="s">
        <v>15</v>
      </c>
      <c r="AC94" s="393"/>
      <c r="AD94" s="393"/>
      <c r="AE94" s="395"/>
      <c r="AF94" s="10"/>
      <c r="AG94" s="10"/>
      <c r="AH94" s="14"/>
      <c r="AI94" s="15"/>
      <c r="AJ94" s="14"/>
      <c r="AK94" s="16"/>
      <c r="AL94" s="14"/>
      <c r="AM94" s="15"/>
      <c r="AN94" s="14"/>
      <c r="AO94" s="16"/>
      <c r="AP94" s="14"/>
      <c r="AQ94" s="15"/>
      <c r="AR94" s="14"/>
      <c r="AS94" s="16"/>
      <c r="AT94" s="9"/>
      <c r="AU94" s="9"/>
      <c r="AV94" s="9"/>
      <c r="AW94" s="9"/>
      <c r="AX94" s="9"/>
      <c r="AY94" s="9"/>
      <c r="AZ94" s="9"/>
      <c r="BA94" s="9"/>
      <c r="BB94" s="9"/>
      <c r="BC94" s="9"/>
    </row>
    <row r="95" spans="1:55" ht="20.100000000000001" customHeight="1">
      <c r="A95" s="17"/>
      <c r="B95" s="410" t="s">
        <v>16</v>
      </c>
      <c r="C95" s="411"/>
      <c r="D95" s="411"/>
      <c r="E95" s="412"/>
      <c r="F95" s="679">
        <v>0.35416666666666669</v>
      </c>
      <c r="G95" s="672"/>
      <c r="H95" s="680"/>
      <c r="I95" s="51" t="s">
        <v>17</v>
      </c>
      <c r="J95" s="671">
        <v>0.37847222222222227</v>
      </c>
      <c r="K95" s="672"/>
      <c r="L95" s="673"/>
      <c r="M95" s="416" t="s">
        <v>144</v>
      </c>
      <c r="N95" s="411"/>
      <c r="O95" s="411"/>
      <c r="P95" s="411"/>
      <c r="Q95" s="642"/>
      <c r="R95" s="3" t="s">
        <v>18</v>
      </c>
      <c r="S95" s="643" t="s">
        <v>145</v>
      </c>
      <c r="T95" s="411"/>
      <c r="U95" s="411"/>
      <c r="V95" s="411"/>
      <c r="W95" s="412"/>
      <c r="X95" s="396" t="str">
        <f>M100</f>
        <v>アズサ</v>
      </c>
      <c r="Y95" s="397"/>
      <c r="Z95" s="397"/>
      <c r="AA95" s="417"/>
      <c r="AB95" s="396" t="str">
        <f>S100</f>
        <v>ペガサス</v>
      </c>
      <c r="AC95" s="397"/>
      <c r="AD95" s="397"/>
      <c r="AE95" s="398"/>
      <c r="AF95" s="10"/>
      <c r="AG95" s="10"/>
      <c r="AH95" s="44"/>
      <c r="AI95" s="20"/>
      <c r="AJ95" s="44"/>
      <c r="AK95" s="21"/>
      <c r="AL95" s="44"/>
      <c r="AM95" s="20"/>
      <c r="AN95" s="44"/>
      <c r="AO95" s="21"/>
      <c r="AP95" s="44"/>
      <c r="AQ95" s="20"/>
      <c r="AR95" s="44"/>
      <c r="AS95" s="21"/>
      <c r="AT95" s="10"/>
      <c r="AU95" s="10"/>
      <c r="AV95" s="44"/>
      <c r="AW95" s="44"/>
      <c r="AX95" s="44"/>
      <c r="AY95" s="44"/>
      <c r="AZ95" s="44"/>
      <c r="BA95" s="44"/>
      <c r="BB95" s="44"/>
      <c r="BC95" s="44"/>
    </row>
    <row r="96" spans="1:55" ht="20.100000000000001" customHeight="1">
      <c r="A96" s="44"/>
      <c r="B96" s="399" t="s">
        <v>19</v>
      </c>
      <c r="C96" s="400"/>
      <c r="D96" s="400"/>
      <c r="E96" s="401"/>
      <c r="F96" s="661">
        <v>0.38194444444444442</v>
      </c>
      <c r="G96" s="662"/>
      <c r="H96" s="663"/>
      <c r="I96" s="52" t="s">
        <v>17</v>
      </c>
      <c r="J96" s="664">
        <v>0.40625</v>
      </c>
      <c r="K96" s="662"/>
      <c r="L96" s="665"/>
      <c r="M96" s="405" t="s">
        <v>192</v>
      </c>
      <c r="N96" s="400"/>
      <c r="O96" s="400"/>
      <c r="P96" s="400"/>
      <c r="Q96" s="649"/>
      <c r="R96" s="1" t="s">
        <v>18</v>
      </c>
      <c r="S96" s="434" t="s">
        <v>185</v>
      </c>
      <c r="T96" s="400"/>
      <c r="U96" s="400"/>
      <c r="V96" s="400"/>
      <c r="W96" s="401"/>
      <c r="X96" s="406" t="str">
        <f>M95</f>
        <v>ゴールデン</v>
      </c>
      <c r="Y96" s="407"/>
      <c r="Z96" s="407"/>
      <c r="AA96" s="408"/>
      <c r="AB96" s="406" t="str">
        <f>S95</f>
        <v>BLUE EAGLES</v>
      </c>
      <c r="AC96" s="407"/>
      <c r="AD96" s="407"/>
      <c r="AE96" s="409"/>
      <c r="AF96" s="10"/>
      <c r="AG96" s="10"/>
      <c r="AH96" s="44"/>
      <c r="AI96" s="20"/>
      <c r="AJ96" s="44"/>
      <c r="AK96" s="21"/>
      <c r="AL96" s="44"/>
      <c r="AM96" s="20"/>
      <c r="AN96" s="44"/>
      <c r="AO96" s="21"/>
      <c r="AP96" s="44"/>
      <c r="AQ96" s="20"/>
      <c r="AR96" s="44"/>
      <c r="AS96" s="21"/>
      <c r="AT96" s="10"/>
      <c r="AU96" s="10"/>
      <c r="AV96" s="44"/>
      <c r="AW96" s="44"/>
      <c r="AX96" s="44"/>
      <c r="AY96" s="44"/>
      <c r="AZ96" s="44"/>
      <c r="BA96" s="44"/>
      <c r="BB96" s="44"/>
      <c r="BC96" s="44"/>
    </row>
    <row r="97" spans="1:55" ht="20.100000000000001" customHeight="1">
      <c r="A97" s="20"/>
      <c r="B97" s="399" t="s">
        <v>20</v>
      </c>
      <c r="C97" s="400"/>
      <c r="D97" s="400"/>
      <c r="E97" s="401"/>
      <c r="F97" s="661">
        <v>0.40972222222222227</v>
      </c>
      <c r="G97" s="662"/>
      <c r="H97" s="663"/>
      <c r="I97" s="52" t="s">
        <v>17</v>
      </c>
      <c r="J97" s="664">
        <v>0.43402777777777773</v>
      </c>
      <c r="K97" s="662"/>
      <c r="L97" s="665"/>
      <c r="M97" s="405" t="s">
        <v>145</v>
      </c>
      <c r="N97" s="400"/>
      <c r="O97" s="400"/>
      <c r="P97" s="400"/>
      <c r="Q97" s="649"/>
      <c r="R97" s="130" t="s">
        <v>18</v>
      </c>
      <c r="S97" s="405" t="s">
        <v>146</v>
      </c>
      <c r="T97" s="400"/>
      <c r="U97" s="400"/>
      <c r="V97" s="400"/>
      <c r="W97" s="649"/>
      <c r="X97" s="406" t="str">
        <f t="shared" ref="X97:X106" si="4">M96</f>
        <v>成増</v>
      </c>
      <c r="Y97" s="407"/>
      <c r="Z97" s="407"/>
      <c r="AA97" s="408"/>
      <c r="AB97" s="406" t="str">
        <f t="shared" ref="AB97:AB106" si="5">S96</f>
        <v>ペガサス</v>
      </c>
      <c r="AC97" s="407"/>
      <c r="AD97" s="407"/>
      <c r="AE97" s="409"/>
      <c r="AF97" s="10"/>
      <c r="AG97" s="10"/>
      <c r="AH97" s="44"/>
      <c r="AI97" s="20"/>
      <c r="AJ97" s="44"/>
      <c r="AK97" s="21"/>
      <c r="AL97" s="44"/>
      <c r="AM97" s="20"/>
      <c r="AN97" s="44"/>
      <c r="AO97" s="21"/>
      <c r="AP97" s="44"/>
      <c r="AQ97" s="20"/>
      <c r="AR97" s="44"/>
      <c r="AS97" s="21"/>
      <c r="AT97" s="10"/>
      <c r="AU97" s="10"/>
      <c r="AV97" s="44"/>
      <c r="AW97" s="44"/>
      <c r="AX97" s="44"/>
      <c r="AY97" s="44"/>
      <c r="AZ97" s="44"/>
      <c r="BA97" s="44"/>
      <c r="BB97" s="44"/>
      <c r="BC97" s="44"/>
    </row>
    <row r="98" spans="1:55" ht="20.100000000000001" customHeight="1">
      <c r="A98" s="20"/>
      <c r="B98" s="399" t="s">
        <v>21</v>
      </c>
      <c r="C98" s="400"/>
      <c r="D98" s="400"/>
      <c r="E98" s="401"/>
      <c r="F98" s="661">
        <v>0.4375</v>
      </c>
      <c r="G98" s="662"/>
      <c r="H98" s="663"/>
      <c r="I98" s="52" t="s">
        <v>17</v>
      </c>
      <c r="J98" s="664">
        <v>0.46180555555555503</v>
      </c>
      <c r="K98" s="662"/>
      <c r="L98" s="665"/>
      <c r="M98" s="405" t="s">
        <v>152</v>
      </c>
      <c r="N98" s="400"/>
      <c r="O98" s="400"/>
      <c r="P98" s="400"/>
      <c r="Q98" s="649"/>
      <c r="R98" s="1" t="s">
        <v>18</v>
      </c>
      <c r="S98" s="434" t="s">
        <v>147</v>
      </c>
      <c r="T98" s="400"/>
      <c r="U98" s="400"/>
      <c r="V98" s="400"/>
      <c r="W98" s="401"/>
      <c r="X98" s="406" t="str">
        <f t="shared" si="4"/>
        <v>BLUE EAGLES</v>
      </c>
      <c r="Y98" s="407"/>
      <c r="Z98" s="407"/>
      <c r="AA98" s="408"/>
      <c r="AB98" s="406" t="str">
        <f t="shared" si="5"/>
        <v>プログレット</v>
      </c>
      <c r="AC98" s="407"/>
      <c r="AD98" s="407"/>
      <c r="AE98" s="409"/>
      <c r="AF98" s="10"/>
      <c r="AG98" s="10"/>
      <c r="AH98" s="44"/>
      <c r="AI98" s="20"/>
      <c r="AJ98" s="44"/>
      <c r="AK98" s="21"/>
      <c r="AL98" s="44"/>
      <c r="AM98" s="20"/>
      <c r="AN98" s="44"/>
      <c r="AO98" s="21"/>
      <c r="AP98" s="44"/>
      <c r="AQ98" s="20"/>
      <c r="AR98" s="44"/>
      <c r="AS98" s="21"/>
      <c r="AT98" s="10"/>
      <c r="AU98" s="10"/>
      <c r="AV98" s="44"/>
      <c r="AW98" s="44"/>
      <c r="AX98" s="44"/>
      <c r="AY98" s="44"/>
      <c r="AZ98" s="44"/>
      <c r="BA98" s="44"/>
      <c r="BB98" s="44"/>
      <c r="BC98" s="44"/>
    </row>
    <row r="99" spans="1:55" ht="20.100000000000001" customHeight="1">
      <c r="A99" s="20"/>
      <c r="B99" s="399" t="s">
        <v>22</v>
      </c>
      <c r="C99" s="400"/>
      <c r="D99" s="400"/>
      <c r="E99" s="401"/>
      <c r="F99" s="661">
        <v>0.46527777777777801</v>
      </c>
      <c r="G99" s="662"/>
      <c r="H99" s="663"/>
      <c r="I99" s="52" t="s">
        <v>17</v>
      </c>
      <c r="J99" s="664">
        <v>0.48958333333333298</v>
      </c>
      <c r="K99" s="662"/>
      <c r="L99" s="665"/>
      <c r="M99" s="405" t="s">
        <v>144</v>
      </c>
      <c r="N99" s="400"/>
      <c r="O99" s="400"/>
      <c r="P99" s="400"/>
      <c r="Q99" s="400"/>
      <c r="R99" s="1" t="s">
        <v>18</v>
      </c>
      <c r="S99" s="434" t="s">
        <v>146</v>
      </c>
      <c r="T99" s="400"/>
      <c r="U99" s="400"/>
      <c r="V99" s="400"/>
      <c r="W99" s="400"/>
      <c r="X99" s="406" t="str">
        <f t="shared" si="4"/>
        <v>成増</v>
      </c>
      <c r="Y99" s="407"/>
      <c r="Z99" s="407"/>
      <c r="AA99" s="408"/>
      <c r="AB99" s="406" t="str">
        <f t="shared" si="5"/>
        <v>アズサ</v>
      </c>
      <c r="AC99" s="407"/>
      <c r="AD99" s="407"/>
      <c r="AE99" s="409"/>
      <c r="AF99" s="10"/>
      <c r="AG99" s="10"/>
      <c r="AH99" s="44"/>
      <c r="AI99" s="20"/>
      <c r="AJ99" s="44"/>
      <c r="AK99" s="21"/>
      <c r="AL99" s="44"/>
      <c r="AM99" s="20"/>
      <c r="AN99" s="44"/>
      <c r="AO99" s="21"/>
      <c r="AP99" s="44"/>
      <c r="AQ99" s="20"/>
      <c r="AR99" s="44"/>
      <c r="AS99" s="21"/>
      <c r="AT99" s="10"/>
      <c r="AU99" s="10"/>
      <c r="AV99" s="44"/>
      <c r="AW99" s="44"/>
      <c r="AX99" s="44"/>
      <c r="AY99" s="44"/>
      <c r="AZ99" s="44"/>
      <c r="BA99" s="44"/>
      <c r="BB99" s="44"/>
      <c r="BC99" s="44"/>
    </row>
    <row r="100" spans="1:55" ht="20.100000000000001" customHeight="1">
      <c r="A100" s="20"/>
      <c r="B100" s="399" t="s">
        <v>23</v>
      </c>
      <c r="C100" s="400"/>
      <c r="D100" s="400"/>
      <c r="E100" s="401"/>
      <c r="F100" s="661">
        <v>0.49305555555555602</v>
      </c>
      <c r="G100" s="662"/>
      <c r="H100" s="663"/>
      <c r="I100" s="52" t="s">
        <v>17</v>
      </c>
      <c r="J100" s="664">
        <v>0.51736111111111105</v>
      </c>
      <c r="K100" s="662"/>
      <c r="L100" s="665"/>
      <c r="M100" s="405" t="s">
        <v>148</v>
      </c>
      <c r="N100" s="400"/>
      <c r="O100" s="400"/>
      <c r="P100" s="400"/>
      <c r="Q100" s="649"/>
      <c r="R100" s="1" t="s">
        <v>18</v>
      </c>
      <c r="S100" s="434" t="s">
        <v>185</v>
      </c>
      <c r="T100" s="400"/>
      <c r="U100" s="400"/>
      <c r="V100" s="400"/>
      <c r="W100" s="400"/>
      <c r="X100" s="406" t="str">
        <f t="shared" si="4"/>
        <v>ゴールデン</v>
      </c>
      <c r="Y100" s="407"/>
      <c r="Z100" s="407"/>
      <c r="AA100" s="408"/>
      <c r="AB100" s="406" t="str">
        <f t="shared" si="5"/>
        <v>プログレット</v>
      </c>
      <c r="AC100" s="407"/>
      <c r="AD100" s="407"/>
      <c r="AE100" s="409"/>
      <c r="AF100" s="10"/>
      <c r="AG100" s="10"/>
      <c r="AH100" s="44"/>
      <c r="AI100" s="20"/>
      <c r="AJ100" s="44"/>
      <c r="AK100" s="21"/>
      <c r="AL100" s="44"/>
      <c r="AM100" s="20"/>
      <c r="AN100" s="44"/>
      <c r="AO100" s="21"/>
      <c r="AP100" s="44"/>
      <c r="AQ100" s="20"/>
      <c r="AR100" s="44"/>
      <c r="AS100" s="21"/>
      <c r="AT100" s="10"/>
      <c r="AU100" s="10"/>
      <c r="AV100" s="44"/>
      <c r="AW100" s="44"/>
      <c r="AX100" s="44"/>
      <c r="AY100" s="44"/>
      <c r="AZ100" s="44"/>
      <c r="BA100" s="44"/>
      <c r="BB100" s="44"/>
      <c r="BC100" s="44"/>
    </row>
    <row r="101" spans="1:55" ht="20.100000000000001" customHeight="1">
      <c r="A101" s="17"/>
      <c r="B101" s="399" t="s">
        <v>24</v>
      </c>
      <c r="C101" s="400"/>
      <c r="D101" s="400"/>
      <c r="E101" s="401"/>
      <c r="F101" s="661">
        <v>0.52083333333333304</v>
      </c>
      <c r="G101" s="662"/>
      <c r="H101" s="663"/>
      <c r="I101" s="52" t="s">
        <v>17</v>
      </c>
      <c r="J101" s="664">
        <v>0.54513888888888795</v>
      </c>
      <c r="K101" s="662"/>
      <c r="L101" s="665"/>
      <c r="M101" s="405" t="s">
        <v>169</v>
      </c>
      <c r="N101" s="400"/>
      <c r="O101" s="400"/>
      <c r="P101" s="400"/>
      <c r="Q101" s="400"/>
      <c r="R101" s="1" t="s">
        <v>18</v>
      </c>
      <c r="S101" s="434" t="s">
        <v>172</v>
      </c>
      <c r="T101" s="400"/>
      <c r="U101" s="400"/>
      <c r="V101" s="400"/>
      <c r="W101" s="401"/>
      <c r="X101" s="406" t="str">
        <f t="shared" si="4"/>
        <v>アズサ</v>
      </c>
      <c r="Y101" s="407"/>
      <c r="Z101" s="407"/>
      <c r="AA101" s="408"/>
      <c r="AB101" s="406" t="str">
        <f t="shared" si="5"/>
        <v>ペガサス</v>
      </c>
      <c r="AC101" s="407"/>
      <c r="AD101" s="407"/>
      <c r="AE101" s="409"/>
      <c r="AF101" s="10"/>
      <c r="AG101" s="10"/>
      <c r="AH101" s="44"/>
      <c r="AI101" s="20"/>
      <c r="AJ101" s="44"/>
      <c r="AK101" s="21"/>
      <c r="AL101" s="44"/>
      <c r="AM101" s="20"/>
      <c r="AN101" s="44"/>
      <c r="AO101" s="21"/>
      <c r="AP101" s="44"/>
      <c r="AQ101" s="20"/>
      <c r="AR101" s="44"/>
      <c r="AS101" s="21"/>
      <c r="AT101" s="10"/>
      <c r="AU101" s="10"/>
      <c r="AV101" s="44"/>
      <c r="AW101" s="44"/>
      <c r="AX101" s="44"/>
      <c r="AY101" s="44"/>
      <c r="AZ101" s="44"/>
      <c r="BA101" s="44"/>
      <c r="BB101" s="44"/>
      <c r="BC101" s="44"/>
    </row>
    <row r="102" spans="1:55" ht="20.100000000000001" customHeight="1">
      <c r="A102" s="17"/>
      <c r="B102" s="399" t="s">
        <v>25</v>
      </c>
      <c r="C102" s="400"/>
      <c r="D102" s="400"/>
      <c r="E102" s="401"/>
      <c r="F102" s="661">
        <v>0.54861111111111105</v>
      </c>
      <c r="G102" s="662"/>
      <c r="H102" s="663"/>
      <c r="I102" s="52" t="s">
        <v>17</v>
      </c>
      <c r="J102" s="664">
        <v>0.57291666666666596</v>
      </c>
      <c r="K102" s="662"/>
      <c r="L102" s="665"/>
      <c r="M102" s="405" t="s">
        <v>177</v>
      </c>
      <c r="N102" s="400"/>
      <c r="O102" s="400"/>
      <c r="P102" s="400"/>
      <c r="Q102" s="649"/>
      <c r="R102" s="1" t="s">
        <v>18</v>
      </c>
      <c r="S102" s="434" t="s">
        <v>180</v>
      </c>
      <c r="T102" s="400"/>
      <c r="U102" s="400"/>
      <c r="V102" s="400"/>
      <c r="W102" s="401"/>
      <c r="X102" s="406" t="str">
        <f t="shared" si="4"/>
        <v>リオ</v>
      </c>
      <c r="Y102" s="407"/>
      <c r="Z102" s="407"/>
      <c r="AA102" s="408"/>
      <c r="AB102" s="406" t="str">
        <f t="shared" si="5"/>
        <v>九曜ビィオーラ</v>
      </c>
      <c r="AC102" s="407"/>
      <c r="AD102" s="407"/>
      <c r="AE102" s="409"/>
      <c r="AF102" s="10"/>
      <c r="AG102" s="10"/>
      <c r="AH102" s="44"/>
      <c r="AI102" s="20"/>
      <c r="AJ102" s="44"/>
      <c r="AK102" s="21"/>
      <c r="AL102" s="44"/>
      <c r="AM102" s="20"/>
      <c r="AN102" s="44"/>
      <c r="AO102" s="21"/>
      <c r="AP102" s="44"/>
      <c r="AQ102" s="20"/>
      <c r="AR102" s="44"/>
      <c r="AS102" s="21"/>
      <c r="AT102" s="10"/>
      <c r="AU102" s="10"/>
      <c r="AV102" s="44"/>
      <c r="AW102" s="44"/>
      <c r="AX102" s="44"/>
      <c r="AY102" s="44"/>
      <c r="AZ102" s="44"/>
      <c r="BA102" s="44"/>
      <c r="BB102" s="44"/>
      <c r="BC102" s="44"/>
    </row>
    <row r="103" spans="1:55" ht="20.100000000000001" customHeight="1">
      <c r="A103" s="44"/>
      <c r="B103" s="399" t="s">
        <v>26</v>
      </c>
      <c r="C103" s="400"/>
      <c r="D103" s="400"/>
      <c r="E103" s="401"/>
      <c r="F103" s="661">
        <v>0.57638888888888895</v>
      </c>
      <c r="G103" s="662"/>
      <c r="H103" s="663"/>
      <c r="I103" s="52" t="s">
        <v>17</v>
      </c>
      <c r="J103" s="664">
        <v>0.60069444444444398</v>
      </c>
      <c r="K103" s="662"/>
      <c r="L103" s="665"/>
      <c r="M103" s="405" t="s">
        <v>166</v>
      </c>
      <c r="N103" s="400"/>
      <c r="O103" s="400"/>
      <c r="P103" s="400"/>
      <c r="Q103" s="649"/>
      <c r="R103" s="1" t="s">
        <v>18</v>
      </c>
      <c r="S103" s="434" t="s">
        <v>169</v>
      </c>
      <c r="T103" s="400"/>
      <c r="U103" s="400"/>
      <c r="V103" s="400"/>
      <c r="W103" s="401"/>
      <c r="X103" s="406" t="str">
        <f t="shared" si="4"/>
        <v>桜川　（あ）</v>
      </c>
      <c r="Y103" s="407"/>
      <c r="Z103" s="407"/>
      <c r="AA103" s="408"/>
      <c r="AB103" s="406" t="str">
        <f t="shared" si="5"/>
        <v>シルバーフォックス</v>
      </c>
      <c r="AC103" s="407"/>
      <c r="AD103" s="407"/>
      <c r="AE103" s="409"/>
      <c r="AF103" s="10"/>
      <c r="AG103" s="10"/>
      <c r="AH103" s="44"/>
      <c r="AI103" s="20"/>
      <c r="AJ103" s="44"/>
      <c r="AK103" s="21"/>
      <c r="AL103" s="44"/>
      <c r="AM103" s="20"/>
      <c r="AN103" s="44"/>
      <c r="AO103" s="21"/>
      <c r="AP103" s="44"/>
      <c r="AQ103" s="20"/>
      <c r="AR103" s="44"/>
      <c r="AS103" s="21"/>
      <c r="AT103" s="10"/>
      <c r="AU103" s="10"/>
      <c r="AV103" s="44"/>
      <c r="AW103" s="44"/>
      <c r="AX103" s="44"/>
      <c r="AY103" s="44"/>
      <c r="AZ103" s="44"/>
      <c r="BA103" s="44"/>
      <c r="BB103" s="44"/>
      <c r="BC103" s="44"/>
    </row>
    <row r="104" spans="1:55" ht="20.100000000000001" customHeight="1">
      <c r="A104" s="20"/>
      <c r="B104" s="399" t="s">
        <v>76</v>
      </c>
      <c r="C104" s="400"/>
      <c r="D104" s="400"/>
      <c r="E104" s="401"/>
      <c r="F104" s="661">
        <v>0.60416666666666696</v>
      </c>
      <c r="G104" s="662"/>
      <c r="H104" s="663"/>
      <c r="I104" s="52" t="s">
        <v>17</v>
      </c>
      <c r="J104" s="664">
        <v>0.62847222222222199</v>
      </c>
      <c r="K104" s="662"/>
      <c r="L104" s="665"/>
      <c r="M104" s="405" t="s">
        <v>178</v>
      </c>
      <c r="N104" s="400"/>
      <c r="O104" s="400"/>
      <c r="P104" s="400"/>
      <c r="Q104" s="649"/>
      <c r="R104" s="130" t="s">
        <v>18</v>
      </c>
      <c r="S104" s="405" t="s">
        <v>176</v>
      </c>
      <c r="T104" s="400"/>
      <c r="U104" s="400"/>
      <c r="V104" s="400"/>
      <c r="W104" s="649"/>
      <c r="X104" s="406" t="str">
        <f t="shared" si="4"/>
        <v>向原</v>
      </c>
      <c r="Y104" s="407"/>
      <c r="Z104" s="407"/>
      <c r="AA104" s="408"/>
      <c r="AB104" s="406" t="str">
        <f t="shared" si="5"/>
        <v>リオ</v>
      </c>
      <c r="AC104" s="407"/>
      <c r="AD104" s="407"/>
      <c r="AE104" s="409"/>
      <c r="AF104" s="10"/>
      <c r="AG104" s="10"/>
      <c r="AH104" s="44"/>
      <c r="AI104" s="20"/>
      <c r="AJ104" s="44"/>
      <c r="AK104" s="21"/>
      <c r="AL104" s="44"/>
      <c r="AM104" s="20"/>
      <c r="AN104" s="44"/>
      <c r="AO104" s="21"/>
      <c r="AP104" s="44"/>
      <c r="AQ104" s="20"/>
      <c r="AR104" s="44"/>
      <c r="AS104" s="21"/>
      <c r="AT104" s="10"/>
      <c r="AU104" s="10"/>
      <c r="AV104" s="44"/>
      <c r="AW104" s="44"/>
      <c r="AX104" s="44"/>
      <c r="AY104" s="44"/>
      <c r="AZ104" s="44"/>
      <c r="BA104" s="44"/>
      <c r="BB104" s="44"/>
      <c r="BC104" s="44"/>
    </row>
    <row r="105" spans="1:55" ht="20.100000000000001" customHeight="1">
      <c r="A105" s="20"/>
      <c r="B105" s="399" t="s">
        <v>77</v>
      </c>
      <c r="C105" s="400"/>
      <c r="D105" s="400"/>
      <c r="E105" s="401"/>
      <c r="F105" s="661">
        <v>0.63194444444444398</v>
      </c>
      <c r="G105" s="662"/>
      <c r="H105" s="663"/>
      <c r="I105" s="52" t="s">
        <v>17</v>
      </c>
      <c r="J105" s="664">
        <v>0.656249999999999</v>
      </c>
      <c r="K105" s="662"/>
      <c r="L105" s="665"/>
      <c r="M105" s="405" t="s">
        <v>167</v>
      </c>
      <c r="N105" s="400"/>
      <c r="O105" s="400"/>
      <c r="P105" s="400"/>
      <c r="Q105" s="649"/>
      <c r="R105" s="1" t="s">
        <v>18</v>
      </c>
      <c r="S105" s="434" t="s">
        <v>171</v>
      </c>
      <c r="T105" s="400"/>
      <c r="U105" s="400"/>
      <c r="V105" s="400"/>
      <c r="W105" s="401"/>
      <c r="X105" s="406" t="str">
        <f t="shared" si="4"/>
        <v>桜川　（あ）</v>
      </c>
      <c r="Y105" s="407"/>
      <c r="Z105" s="407"/>
      <c r="AA105" s="408"/>
      <c r="AB105" s="406" t="str">
        <f t="shared" si="5"/>
        <v>リトルインディアンズ</v>
      </c>
      <c r="AC105" s="407"/>
      <c r="AD105" s="407"/>
      <c r="AE105" s="409"/>
      <c r="AF105" s="10"/>
      <c r="AG105" s="10"/>
      <c r="AH105" s="44"/>
      <c r="AI105" s="20"/>
      <c r="AJ105" s="44"/>
      <c r="AK105" s="21"/>
      <c r="AL105" s="44"/>
      <c r="AM105" s="20"/>
      <c r="AN105" s="44"/>
      <c r="AO105" s="21"/>
      <c r="AP105" s="44"/>
      <c r="AQ105" s="20"/>
      <c r="AR105" s="44"/>
      <c r="AS105" s="21"/>
      <c r="AT105" s="10"/>
      <c r="AU105" s="10"/>
      <c r="AV105" s="44"/>
      <c r="AW105" s="44"/>
      <c r="AX105" s="44"/>
      <c r="AY105" s="44"/>
      <c r="AZ105" s="44"/>
      <c r="BA105" s="44"/>
      <c r="BB105" s="44"/>
      <c r="BC105" s="44"/>
    </row>
    <row r="106" spans="1:55" ht="20.100000000000001" customHeight="1" thickBot="1">
      <c r="A106" s="20"/>
      <c r="B106" s="419" t="s">
        <v>78</v>
      </c>
      <c r="C106" s="420"/>
      <c r="D106" s="420"/>
      <c r="E106" s="421"/>
      <c r="F106" s="422">
        <v>0.65972222222222199</v>
      </c>
      <c r="G106" s="423"/>
      <c r="H106" s="424"/>
      <c r="I106" s="53" t="s">
        <v>17</v>
      </c>
      <c r="J106" s="425">
        <v>0.68402777777777701</v>
      </c>
      <c r="K106" s="423"/>
      <c r="L106" s="426"/>
      <c r="M106" s="427" t="s">
        <v>179</v>
      </c>
      <c r="N106" s="420"/>
      <c r="O106" s="420"/>
      <c r="P106" s="420"/>
      <c r="Q106" s="420"/>
      <c r="R106" s="2" t="s">
        <v>18</v>
      </c>
      <c r="S106" s="429" t="s">
        <v>176</v>
      </c>
      <c r="T106" s="420"/>
      <c r="U106" s="420"/>
      <c r="V106" s="420"/>
      <c r="W106" s="420"/>
      <c r="X106" s="430" t="str">
        <f t="shared" si="4"/>
        <v>向原</v>
      </c>
      <c r="Y106" s="431"/>
      <c r="Z106" s="431"/>
      <c r="AA106" s="432"/>
      <c r="AB106" s="430" t="str">
        <f t="shared" si="5"/>
        <v>九曜ビィオーラ</v>
      </c>
      <c r="AC106" s="431"/>
      <c r="AD106" s="431"/>
      <c r="AE106" s="433"/>
      <c r="AF106" s="10"/>
      <c r="AG106" s="10"/>
      <c r="AH106" s="44"/>
      <c r="AI106" s="20"/>
      <c r="AJ106" s="44"/>
      <c r="AK106" s="21"/>
      <c r="AL106" s="44"/>
      <c r="AM106" s="20"/>
      <c r="AN106" s="44"/>
      <c r="AO106" s="21"/>
      <c r="AP106" s="44"/>
      <c r="AQ106" s="20"/>
      <c r="AR106" s="44"/>
      <c r="AS106" s="21"/>
      <c r="AT106" s="10"/>
      <c r="AU106" s="10"/>
      <c r="AV106" s="44"/>
      <c r="AW106" s="44"/>
      <c r="AX106" s="44"/>
      <c r="AY106" s="44"/>
      <c r="AZ106" s="44"/>
      <c r="BA106" s="44"/>
      <c r="BB106" s="44"/>
      <c r="BC106" s="44"/>
    </row>
    <row r="107" spans="1:55" ht="14.25" thickBot="1"/>
    <row r="108" spans="1:55" ht="20.100000000000001" customHeight="1">
      <c r="A108" s="13"/>
      <c r="B108" s="383" t="s">
        <v>92</v>
      </c>
      <c r="C108" s="384"/>
      <c r="D108" s="384"/>
      <c r="E108" s="385"/>
      <c r="F108" s="386" t="s">
        <v>12</v>
      </c>
      <c r="G108" s="387"/>
      <c r="H108" s="387"/>
      <c r="I108" s="387"/>
      <c r="J108" s="387"/>
      <c r="K108" s="387"/>
      <c r="L108" s="388"/>
      <c r="M108" s="389" t="s">
        <v>13</v>
      </c>
      <c r="N108" s="390"/>
      <c r="O108" s="390"/>
      <c r="P108" s="390"/>
      <c r="Q108" s="390"/>
      <c r="R108" s="390"/>
      <c r="S108" s="390"/>
      <c r="T108" s="390"/>
      <c r="U108" s="390"/>
      <c r="V108" s="390"/>
      <c r="W108" s="391"/>
      <c r="X108" s="392" t="s">
        <v>14</v>
      </c>
      <c r="Y108" s="393"/>
      <c r="Z108" s="393"/>
      <c r="AA108" s="394"/>
      <c r="AB108" s="392" t="s">
        <v>15</v>
      </c>
      <c r="AC108" s="393"/>
      <c r="AD108" s="393"/>
      <c r="AE108" s="395"/>
      <c r="AF108" s="10"/>
      <c r="AG108" s="10"/>
      <c r="AH108" s="14"/>
      <c r="AI108" s="15"/>
      <c r="AJ108" s="14"/>
      <c r="AK108" s="16"/>
      <c r="AL108" s="14"/>
      <c r="AM108" s="15"/>
      <c r="AN108" s="14"/>
      <c r="AO108" s="16"/>
      <c r="AP108" s="14"/>
      <c r="AQ108" s="15"/>
      <c r="AR108" s="14"/>
      <c r="AS108" s="16"/>
      <c r="AT108" s="9"/>
      <c r="AU108" s="9"/>
      <c r="AV108" s="9"/>
      <c r="AW108" s="9"/>
      <c r="AX108" s="9"/>
      <c r="AY108" s="9"/>
      <c r="AZ108" s="9"/>
      <c r="BA108" s="9"/>
      <c r="BB108" s="9"/>
      <c r="BC108" s="9"/>
    </row>
    <row r="109" spans="1:55" ht="20.100000000000001" customHeight="1">
      <c r="A109" s="17"/>
      <c r="B109" s="410" t="s">
        <v>16</v>
      </c>
      <c r="C109" s="411"/>
      <c r="D109" s="411"/>
      <c r="E109" s="412"/>
      <c r="F109" s="679">
        <v>0.35416666666666669</v>
      </c>
      <c r="G109" s="672"/>
      <c r="H109" s="680"/>
      <c r="I109" s="51" t="s">
        <v>17</v>
      </c>
      <c r="J109" s="671">
        <v>0.37847222222222227</v>
      </c>
      <c r="K109" s="672"/>
      <c r="L109" s="673"/>
      <c r="M109" s="416" t="s">
        <v>153</v>
      </c>
      <c r="N109" s="411"/>
      <c r="O109" s="411"/>
      <c r="P109" s="411"/>
      <c r="Q109" s="642"/>
      <c r="R109" s="3" t="s">
        <v>18</v>
      </c>
      <c r="S109" s="643" t="s">
        <v>156</v>
      </c>
      <c r="T109" s="411"/>
      <c r="U109" s="411"/>
      <c r="V109" s="411"/>
      <c r="W109" s="412"/>
      <c r="X109" s="396" t="str">
        <f>M114</f>
        <v>志村東</v>
      </c>
      <c r="Y109" s="397"/>
      <c r="Z109" s="397"/>
      <c r="AA109" s="417"/>
      <c r="AB109" s="396" t="str">
        <f>S114</f>
        <v>熊野</v>
      </c>
      <c r="AC109" s="397"/>
      <c r="AD109" s="397"/>
      <c r="AE109" s="398"/>
      <c r="AF109" s="10"/>
      <c r="AG109" s="10"/>
      <c r="AH109" s="44"/>
      <c r="AI109" s="20"/>
      <c r="AJ109" s="44"/>
      <c r="AK109" s="21"/>
      <c r="AL109" s="44"/>
      <c r="AM109" s="20"/>
      <c r="AN109" s="44"/>
      <c r="AO109" s="21"/>
      <c r="AP109" s="44"/>
      <c r="AQ109" s="20"/>
      <c r="AR109" s="44"/>
      <c r="AS109" s="21"/>
      <c r="AT109" s="10"/>
      <c r="AU109" s="10"/>
      <c r="AV109" s="44"/>
      <c r="AW109" s="44"/>
      <c r="AX109" s="44"/>
      <c r="AY109" s="44"/>
      <c r="AZ109" s="44"/>
      <c r="BA109" s="44"/>
      <c r="BB109" s="44"/>
      <c r="BC109" s="44"/>
    </row>
    <row r="110" spans="1:55" ht="20.100000000000001" customHeight="1">
      <c r="A110" s="44"/>
      <c r="B110" s="399" t="s">
        <v>19</v>
      </c>
      <c r="C110" s="400"/>
      <c r="D110" s="400"/>
      <c r="E110" s="401"/>
      <c r="F110" s="661">
        <v>0.38194444444444442</v>
      </c>
      <c r="G110" s="662"/>
      <c r="H110" s="663"/>
      <c r="I110" s="52" t="s">
        <v>17</v>
      </c>
      <c r="J110" s="664">
        <v>0.40625</v>
      </c>
      <c r="K110" s="662"/>
      <c r="L110" s="665"/>
      <c r="M110" s="405" t="s">
        <v>159</v>
      </c>
      <c r="N110" s="400"/>
      <c r="O110" s="400"/>
      <c r="P110" s="400"/>
      <c r="Q110" s="649"/>
      <c r="R110" s="1" t="s">
        <v>18</v>
      </c>
      <c r="S110" s="434" t="s">
        <v>160</v>
      </c>
      <c r="T110" s="400"/>
      <c r="U110" s="400"/>
      <c r="V110" s="400"/>
      <c r="W110" s="401"/>
      <c r="X110" s="406" t="str">
        <f>M109</f>
        <v>高島平　B</v>
      </c>
      <c r="Y110" s="407"/>
      <c r="Z110" s="407"/>
      <c r="AA110" s="408"/>
      <c r="AB110" s="406" t="str">
        <f>S109</f>
        <v>九曜ヴィヨレータ</v>
      </c>
      <c r="AC110" s="407"/>
      <c r="AD110" s="407"/>
      <c r="AE110" s="409"/>
      <c r="AF110" s="10"/>
      <c r="AG110" s="10"/>
      <c r="AH110" s="44"/>
      <c r="AI110" s="20"/>
      <c r="AJ110" s="44"/>
      <c r="AK110" s="21"/>
      <c r="AL110" s="44"/>
      <c r="AM110" s="20"/>
      <c r="AN110" s="44"/>
      <c r="AO110" s="21"/>
      <c r="AP110" s="44"/>
      <c r="AQ110" s="20"/>
      <c r="AR110" s="44"/>
      <c r="AS110" s="21"/>
      <c r="AT110" s="10"/>
      <c r="AU110" s="10"/>
      <c r="AV110" s="44"/>
      <c r="AW110" s="44"/>
      <c r="AX110" s="44"/>
      <c r="AY110" s="44"/>
      <c r="AZ110" s="44"/>
      <c r="BA110" s="44"/>
      <c r="BB110" s="44"/>
      <c r="BC110" s="44"/>
    </row>
    <row r="111" spans="1:55" ht="20.100000000000001" customHeight="1">
      <c r="A111" s="20"/>
      <c r="B111" s="399" t="s">
        <v>20</v>
      </c>
      <c r="C111" s="400"/>
      <c r="D111" s="400"/>
      <c r="E111" s="401"/>
      <c r="F111" s="661">
        <v>0.40972222222222227</v>
      </c>
      <c r="G111" s="662"/>
      <c r="H111" s="663"/>
      <c r="I111" s="52" t="s">
        <v>17</v>
      </c>
      <c r="J111" s="664">
        <v>0.43402777777777773</v>
      </c>
      <c r="K111" s="662"/>
      <c r="L111" s="665"/>
      <c r="M111" s="405" t="s">
        <v>155</v>
      </c>
      <c r="N111" s="400"/>
      <c r="O111" s="400"/>
      <c r="P111" s="400"/>
      <c r="Q111" s="649"/>
      <c r="R111" s="130" t="s">
        <v>18</v>
      </c>
      <c r="S111" s="405" t="s">
        <v>158</v>
      </c>
      <c r="T111" s="400"/>
      <c r="U111" s="400"/>
      <c r="V111" s="400"/>
      <c r="W111" s="649"/>
      <c r="X111" s="406" t="str">
        <f t="shared" ref="X111:X114" si="6">M110</f>
        <v>熊野</v>
      </c>
      <c r="Y111" s="407"/>
      <c r="Z111" s="407"/>
      <c r="AA111" s="408"/>
      <c r="AB111" s="406" t="str">
        <f t="shared" ref="AB111:AB114" si="7">S110</f>
        <v>ときわ台</v>
      </c>
      <c r="AC111" s="407"/>
      <c r="AD111" s="407"/>
      <c r="AE111" s="409"/>
      <c r="AF111" s="10"/>
      <c r="AG111" s="10"/>
      <c r="AH111" s="44"/>
      <c r="AI111" s="20"/>
      <c r="AJ111" s="44"/>
      <c r="AK111" s="21"/>
      <c r="AL111" s="44"/>
      <c r="AM111" s="20"/>
      <c r="AN111" s="44"/>
      <c r="AO111" s="21"/>
      <c r="AP111" s="44"/>
      <c r="AQ111" s="20"/>
      <c r="AR111" s="44"/>
      <c r="AS111" s="21"/>
      <c r="AT111" s="10"/>
      <c r="AU111" s="10"/>
      <c r="AV111" s="44"/>
      <c r="AW111" s="44"/>
      <c r="AX111" s="44"/>
      <c r="AY111" s="44"/>
      <c r="AZ111" s="44"/>
      <c r="BA111" s="44"/>
      <c r="BB111" s="44"/>
      <c r="BC111" s="44"/>
    </row>
    <row r="112" spans="1:55" ht="20.100000000000001" customHeight="1">
      <c r="A112" s="20"/>
      <c r="B112" s="399" t="s">
        <v>21</v>
      </c>
      <c r="C112" s="400"/>
      <c r="D112" s="400"/>
      <c r="E112" s="401"/>
      <c r="F112" s="661">
        <v>0.4375</v>
      </c>
      <c r="G112" s="662"/>
      <c r="H112" s="663"/>
      <c r="I112" s="52" t="s">
        <v>17</v>
      </c>
      <c r="J112" s="664">
        <v>0.46180555555555503</v>
      </c>
      <c r="K112" s="662"/>
      <c r="L112" s="665"/>
      <c r="M112" s="405" t="s">
        <v>159</v>
      </c>
      <c r="N112" s="400"/>
      <c r="O112" s="400"/>
      <c r="P112" s="400"/>
      <c r="Q112" s="649"/>
      <c r="R112" s="1" t="s">
        <v>18</v>
      </c>
      <c r="S112" s="434" t="s">
        <v>191</v>
      </c>
      <c r="T112" s="400"/>
      <c r="U112" s="400"/>
      <c r="V112" s="400"/>
      <c r="W112" s="401"/>
      <c r="X112" s="406" t="str">
        <f t="shared" si="6"/>
        <v>高島平　B</v>
      </c>
      <c r="Y112" s="407"/>
      <c r="Z112" s="407"/>
      <c r="AA112" s="408"/>
      <c r="AB112" s="406" t="str">
        <f t="shared" si="7"/>
        <v>北野</v>
      </c>
      <c r="AC112" s="407"/>
      <c r="AD112" s="407"/>
      <c r="AE112" s="409"/>
      <c r="AF112" s="10"/>
      <c r="AG112" s="10"/>
      <c r="AH112" s="44"/>
      <c r="AI112" s="20"/>
      <c r="AJ112" s="44"/>
      <c r="AK112" s="21"/>
      <c r="AL112" s="44"/>
      <c r="AM112" s="20"/>
      <c r="AN112" s="44"/>
      <c r="AO112" s="21"/>
      <c r="AP112" s="44"/>
      <c r="AQ112" s="20"/>
      <c r="AR112" s="44"/>
      <c r="AS112" s="21"/>
      <c r="AT112" s="10"/>
      <c r="AU112" s="10"/>
      <c r="AV112" s="44"/>
      <c r="AW112" s="44"/>
      <c r="AX112" s="44"/>
      <c r="AY112" s="44"/>
      <c r="AZ112" s="44"/>
      <c r="BA112" s="44"/>
      <c r="BB112" s="44"/>
      <c r="BC112" s="44"/>
    </row>
    <row r="113" spans="1:55" ht="20.100000000000001" customHeight="1">
      <c r="A113" s="20"/>
      <c r="B113" s="399" t="s">
        <v>22</v>
      </c>
      <c r="C113" s="400"/>
      <c r="D113" s="400"/>
      <c r="E113" s="401"/>
      <c r="F113" s="661">
        <v>0.46527777777777801</v>
      </c>
      <c r="G113" s="662"/>
      <c r="H113" s="663"/>
      <c r="I113" s="52" t="s">
        <v>17</v>
      </c>
      <c r="J113" s="664">
        <v>0.48958333333333298</v>
      </c>
      <c r="K113" s="662"/>
      <c r="L113" s="665"/>
      <c r="M113" s="405" t="s">
        <v>157</v>
      </c>
      <c r="N113" s="400"/>
      <c r="O113" s="400"/>
      <c r="P113" s="400"/>
      <c r="Q113" s="400"/>
      <c r="R113" s="1" t="s">
        <v>18</v>
      </c>
      <c r="S113" s="434" t="s">
        <v>154</v>
      </c>
      <c r="T113" s="400"/>
      <c r="U113" s="400"/>
      <c r="V113" s="400"/>
      <c r="W113" s="400"/>
      <c r="X113" s="406" t="str">
        <f t="shared" si="6"/>
        <v>熊野</v>
      </c>
      <c r="Y113" s="407"/>
      <c r="Z113" s="407"/>
      <c r="AA113" s="408"/>
      <c r="AB113" s="406" t="str">
        <f t="shared" si="7"/>
        <v>中台</v>
      </c>
      <c r="AC113" s="407"/>
      <c r="AD113" s="407"/>
      <c r="AE113" s="409"/>
      <c r="AF113" s="10"/>
      <c r="AG113" s="10"/>
      <c r="AH113" s="44"/>
      <c r="AI113" s="20"/>
      <c r="AJ113" s="44"/>
      <c r="AK113" s="21"/>
      <c r="AL113" s="44"/>
      <c r="AM113" s="20"/>
      <c r="AN113" s="44"/>
      <c r="AO113" s="21"/>
      <c r="AP113" s="44"/>
      <c r="AQ113" s="20"/>
      <c r="AR113" s="44"/>
      <c r="AS113" s="21"/>
      <c r="AT113" s="10"/>
      <c r="AU113" s="10"/>
      <c r="AV113" s="44"/>
      <c r="AW113" s="44"/>
      <c r="AX113" s="44"/>
      <c r="AY113" s="44"/>
      <c r="AZ113" s="44"/>
      <c r="BA113" s="44"/>
      <c r="BB113" s="44"/>
      <c r="BC113" s="44"/>
    </row>
    <row r="114" spans="1:55" ht="20.100000000000001" customHeight="1">
      <c r="A114" s="20"/>
      <c r="B114" s="399" t="s">
        <v>23</v>
      </c>
      <c r="C114" s="400"/>
      <c r="D114" s="400"/>
      <c r="E114" s="401"/>
      <c r="F114" s="661">
        <v>0.49305555555555602</v>
      </c>
      <c r="G114" s="662"/>
      <c r="H114" s="663"/>
      <c r="I114" s="52" t="s">
        <v>17</v>
      </c>
      <c r="J114" s="664">
        <v>0.51736111111111105</v>
      </c>
      <c r="K114" s="662"/>
      <c r="L114" s="665"/>
      <c r="M114" s="405" t="s">
        <v>161</v>
      </c>
      <c r="N114" s="400"/>
      <c r="O114" s="400"/>
      <c r="P114" s="400"/>
      <c r="Q114" s="649"/>
      <c r="R114" s="1" t="s">
        <v>18</v>
      </c>
      <c r="S114" s="434" t="s">
        <v>159</v>
      </c>
      <c r="T114" s="400"/>
      <c r="U114" s="400"/>
      <c r="V114" s="400"/>
      <c r="W114" s="400"/>
      <c r="X114" s="406" t="str">
        <f t="shared" si="6"/>
        <v>桜川　（い）</v>
      </c>
      <c r="Y114" s="407"/>
      <c r="Z114" s="407"/>
      <c r="AA114" s="408"/>
      <c r="AB114" s="406" t="str">
        <f t="shared" si="7"/>
        <v>高島平　B</v>
      </c>
      <c r="AC114" s="407"/>
      <c r="AD114" s="407"/>
      <c r="AE114" s="409"/>
      <c r="AF114" s="10"/>
      <c r="AG114" s="10"/>
      <c r="AH114" s="44"/>
      <c r="AI114" s="20"/>
      <c r="AJ114" s="44"/>
      <c r="AK114" s="21"/>
      <c r="AL114" s="44"/>
      <c r="AM114" s="20"/>
      <c r="AN114" s="44"/>
      <c r="AO114" s="21"/>
      <c r="AP114" s="44"/>
      <c r="AQ114" s="20"/>
      <c r="AR114" s="44"/>
      <c r="AS114" s="21"/>
      <c r="AT114" s="10"/>
      <c r="AU114" s="10"/>
      <c r="AV114" s="44"/>
      <c r="AW114" s="44"/>
      <c r="AX114" s="44"/>
      <c r="AY114" s="44"/>
      <c r="AZ114" s="44"/>
      <c r="BA114" s="44"/>
      <c r="BB114" s="44"/>
      <c r="BC114" s="44"/>
    </row>
    <row r="115" spans="1:55" ht="20.100000000000001" customHeight="1">
      <c r="A115" s="17"/>
      <c r="B115" s="399"/>
      <c r="C115" s="400"/>
      <c r="D115" s="400"/>
      <c r="E115" s="401"/>
      <c r="F115" s="661"/>
      <c r="G115" s="662"/>
      <c r="H115" s="663"/>
      <c r="I115" s="52"/>
      <c r="J115" s="664"/>
      <c r="K115" s="662"/>
      <c r="L115" s="665"/>
      <c r="M115" s="405"/>
      <c r="N115" s="400"/>
      <c r="O115" s="400"/>
      <c r="P115" s="400"/>
      <c r="Q115" s="400"/>
      <c r="R115" s="1"/>
      <c r="S115" s="434"/>
      <c r="T115" s="400"/>
      <c r="U115" s="400"/>
      <c r="V115" s="400"/>
      <c r="W115" s="401"/>
      <c r="X115" s="406"/>
      <c r="Y115" s="407"/>
      <c r="Z115" s="407"/>
      <c r="AA115" s="408"/>
      <c r="AB115" s="406"/>
      <c r="AC115" s="407"/>
      <c r="AD115" s="407"/>
      <c r="AE115" s="409"/>
      <c r="AF115" s="10"/>
      <c r="AG115" s="10"/>
      <c r="AH115" s="44"/>
      <c r="AI115" s="20"/>
      <c r="AJ115" s="44"/>
      <c r="AK115" s="21"/>
      <c r="AL115" s="44"/>
      <c r="AM115" s="20"/>
      <c r="AN115" s="44"/>
      <c r="AO115" s="21"/>
      <c r="AP115" s="44"/>
      <c r="AQ115" s="20"/>
      <c r="AR115" s="44"/>
      <c r="AS115" s="21"/>
      <c r="AT115" s="10"/>
      <c r="AU115" s="10"/>
      <c r="AV115" s="44"/>
      <c r="AW115" s="44"/>
      <c r="AX115" s="44"/>
      <c r="AY115" s="44"/>
      <c r="AZ115" s="44"/>
      <c r="BA115" s="44"/>
      <c r="BB115" s="44"/>
      <c r="BC115" s="44"/>
    </row>
    <row r="116" spans="1:55" ht="20.100000000000001" customHeight="1">
      <c r="A116" s="17"/>
      <c r="B116" s="399" t="s">
        <v>24</v>
      </c>
      <c r="C116" s="400"/>
      <c r="D116" s="400"/>
      <c r="E116" s="401"/>
      <c r="F116" s="656">
        <v>0.58333333333333337</v>
      </c>
      <c r="G116" s="657"/>
      <c r="H116" s="658"/>
      <c r="I116" s="138" t="s">
        <v>17</v>
      </c>
      <c r="J116" s="659">
        <v>0.60763888888888895</v>
      </c>
      <c r="K116" s="657"/>
      <c r="L116" s="660"/>
      <c r="M116" s="405" t="s">
        <v>181</v>
      </c>
      <c r="N116" s="400"/>
      <c r="O116" s="400"/>
      <c r="P116" s="400"/>
      <c r="Q116" s="649"/>
      <c r="R116" s="1" t="s">
        <v>18</v>
      </c>
      <c r="S116" s="434" t="s">
        <v>193</v>
      </c>
      <c r="T116" s="400"/>
      <c r="U116" s="400"/>
      <c r="V116" s="400"/>
      <c r="W116" s="401"/>
      <c r="X116" s="406" t="s">
        <v>194</v>
      </c>
      <c r="Y116" s="407"/>
      <c r="Z116" s="407"/>
      <c r="AA116" s="408"/>
      <c r="AB116" s="406" t="s">
        <v>195</v>
      </c>
      <c r="AC116" s="407"/>
      <c r="AD116" s="407"/>
      <c r="AE116" s="409"/>
      <c r="AF116" s="10"/>
      <c r="AG116" s="10"/>
      <c r="AH116" s="44"/>
      <c r="AI116" s="20"/>
      <c r="AJ116" s="44"/>
      <c r="AK116" s="21"/>
      <c r="AL116" s="44"/>
      <c r="AM116" s="20"/>
      <c r="AN116" s="44"/>
      <c r="AO116" s="21"/>
      <c r="AP116" s="44"/>
      <c r="AQ116" s="20"/>
      <c r="AR116" s="44"/>
      <c r="AS116" s="21"/>
      <c r="AT116" s="10"/>
      <c r="AU116" s="10"/>
      <c r="AV116" s="44"/>
      <c r="AW116" s="44"/>
      <c r="AX116" s="44"/>
      <c r="AY116" s="44"/>
      <c r="AZ116" s="44"/>
      <c r="BA116" s="44"/>
      <c r="BB116" s="44"/>
      <c r="BC116" s="44"/>
    </row>
    <row r="117" spans="1:55" ht="20.100000000000001" customHeight="1">
      <c r="A117" s="44"/>
      <c r="B117" s="399" t="s">
        <v>96</v>
      </c>
      <c r="C117" s="400"/>
      <c r="D117" s="400"/>
      <c r="E117" s="400"/>
      <c r="F117" s="400"/>
      <c r="G117" s="400"/>
      <c r="H117" s="400"/>
      <c r="I117" s="400"/>
      <c r="J117" s="400"/>
      <c r="K117" s="400"/>
      <c r="L117" s="400"/>
      <c r="M117" s="400"/>
      <c r="N117" s="400"/>
      <c r="O117" s="400"/>
      <c r="P117" s="400"/>
      <c r="Q117" s="400"/>
      <c r="R117" s="400"/>
      <c r="S117" s="400"/>
      <c r="T117" s="400"/>
      <c r="U117" s="400"/>
      <c r="V117" s="400"/>
      <c r="W117" s="400"/>
      <c r="X117" s="400"/>
      <c r="Y117" s="400"/>
      <c r="Z117" s="400"/>
      <c r="AA117" s="400"/>
      <c r="AB117" s="400"/>
      <c r="AC117" s="400"/>
      <c r="AD117" s="400"/>
      <c r="AE117" s="418"/>
      <c r="AF117" s="10"/>
      <c r="AG117" s="10"/>
      <c r="AH117" s="44"/>
      <c r="AI117" s="20"/>
      <c r="AJ117" s="44"/>
      <c r="AK117" s="21"/>
      <c r="AL117" s="44"/>
      <c r="AM117" s="20"/>
      <c r="AN117" s="44"/>
      <c r="AO117" s="21"/>
      <c r="AP117" s="44"/>
      <c r="AQ117" s="20"/>
      <c r="AR117" s="44"/>
      <c r="AS117" s="21"/>
      <c r="AT117" s="10"/>
      <c r="AU117" s="10"/>
      <c r="AV117" s="44"/>
      <c r="AW117" s="44"/>
      <c r="AX117" s="44"/>
      <c r="AY117" s="44"/>
      <c r="AZ117" s="44"/>
      <c r="BA117" s="44"/>
      <c r="BB117" s="44"/>
      <c r="BC117" s="44"/>
    </row>
    <row r="118" spans="1:55" ht="20.100000000000001" customHeight="1">
      <c r="A118" s="20"/>
      <c r="B118" s="399" t="s">
        <v>94</v>
      </c>
      <c r="C118" s="400"/>
      <c r="D118" s="400"/>
      <c r="E118" s="401"/>
      <c r="F118" s="656">
        <v>0.62152777777777779</v>
      </c>
      <c r="G118" s="657"/>
      <c r="H118" s="658"/>
      <c r="I118" s="138" t="s">
        <v>17</v>
      </c>
      <c r="J118" s="659">
        <v>0.64583333333333337</v>
      </c>
      <c r="K118" s="657"/>
      <c r="L118" s="660"/>
      <c r="M118" s="405" t="s">
        <v>183</v>
      </c>
      <c r="N118" s="400"/>
      <c r="O118" s="400"/>
      <c r="P118" s="400"/>
      <c r="Q118" s="649"/>
      <c r="R118" s="130" t="s">
        <v>18</v>
      </c>
      <c r="S118" s="405" t="s">
        <v>182</v>
      </c>
      <c r="T118" s="400"/>
      <c r="U118" s="400"/>
      <c r="V118" s="400"/>
      <c r="W118" s="649"/>
      <c r="X118" s="406" t="s">
        <v>119</v>
      </c>
      <c r="Y118" s="407"/>
      <c r="Z118" s="407"/>
      <c r="AA118" s="408"/>
      <c r="AB118" s="406" t="s">
        <v>195</v>
      </c>
      <c r="AC118" s="407"/>
      <c r="AD118" s="407"/>
      <c r="AE118" s="409"/>
      <c r="AF118" s="10"/>
      <c r="AG118" s="10"/>
      <c r="AH118" s="44"/>
      <c r="AI118" s="20"/>
      <c r="AJ118" s="44"/>
      <c r="AK118" s="21"/>
      <c r="AL118" s="44"/>
      <c r="AM118" s="20"/>
      <c r="AN118" s="44"/>
      <c r="AO118" s="21"/>
      <c r="AP118" s="44"/>
      <c r="AQ118" s="20"/>
      <c r="AR118" s="44"/>
      <c r="AS118" s="21"/>
      <c r="AT118" s="10"/>
      <c r="AU118" s="10"/>
      <c r="AV118" s="44"/>
      <c r="AW118" s="44"/>
      <c r="AX118" s="44"/>
      <c r="AY118" s="44"/>
      <c r="AZ118" s="44"/>
      <c r="BA118" s="44"/>
      <c r="BB118" s="44"/>
      <c r="BC118" s="44"/>
    </row>
    <row r="119" spans="1:55" ht="20.100000000000001" customHeight="1">
      <c r="A119" s="20"/>
      <c r="B119" s="399" t="s">
        <v>96</v>
      </c>
      <c r="C119" s="400"/>
      <c r="D119" s="400"/>
      <c r="E119" s="400"/>
      <c r="F119" s="400"/>
      <c r="G119" s="400"/>
      <c r="H119" s="400"/>
      <c r="I119" s="400"/>
      <c r="J119" s="400"/>
      <c r="K119" s="400"/>
      <c r="L119" s="400"/>
      <c r="M119" s="400"/>
      <c r="N119" s="400"/>
      <c r="O119" s="400"/>
      <c r="P119" s="400"/>
      <c r="Q119" s="400"/>
      <c r="R119" s="400"/>
      <c r="S119" s="400"/>
      <c r="T119" s="400"/>
      <c r="U119" s="400"/>
      <c r="V119" s="400"/>
      <c r="W119" s="400"/>
      <c r="X119" s="400"/>
      <c r="Y119" s="400"/>
      <c r="Z119" s="400"/>
      <c r="AA119" s="400"/>
      <c r="AB119" s="400"/>
      <c r="AC119" s="400"/>
      <c r="AD119" s="400"/>
      <c r="AE119" s="418"/>
      <c r="AF119" s="10"/>
      <c r="AG119" s="10"/>
      <c r="AH119" s="44"/>
      <c r="AI119" s="20"/>
      <c r="AJ119" s="44"/>
      <c r="AK119" s="21"/>
      <c r="AL119" s="44"/>
      <c r="AM119" s="20"/>
      <c r="AN119" s="44"/>
      <c r="AO119" s="21"/>
      <c r="AP119" s="44"/>
      <c r="AQ119" s="20"/>
      <c r="AR119" s="44"/>
      <c r="AS119" s="21"/>
      <c r="AT119" s="10"/>
      <c r="AU119" s="10"/>
      <c r="AV119" s="44"/>
      <c r="AW119" s="44"/>
      <c r="AX119" s="44"/>
      <c r="AY119" s="44"/>
      <c r="AZ119" s="44"/>
      <c r="BA119" s="44"/>
      <c r="BB119" s="44"/>
      <c r="BC119" s="44"/>
    </row>
    <row r="120" spans="1:55" ht="20.100000000000001" customHeight="1" thickBot="1">
      <c r="A120" s="20"/>
      <c r="B120" s="419" t="s">
        <v>95</v>
      </c>
      <c r="C120" s="420"/>
      <c r="D120" s="420"/>
      <c r="E120" s="421"/>
      <c r="F120" s="666">
        <v>0.65972222222222199</v>
      </c>
      <c r="G120" s="667"/>
      <c r="H120" s="668"/>
      <c r="I120" s="139" t="s">
        <v>17</v>
      </c>
      <c r="J120" s="669">
        <v>0.68402777777777701</v>
      </c>
      <c r="K120" s="667"/>
      <c r="L120" s="670"/>
      <c r="M120" s="427" t="s">
        <v>182</v>
      </c>
      <c r="N120" s="420"/>
      <c r="O120" s="420"/>
      <c r="P120" s="420"/>
      <c r="Q120" s="420"/>
      <c r="R120" s="2" t="s">
        <v>18</v>
      </c>
      <c r="S120" s="429" t="s">
        <v>195</v>
      </c>
      <c r="T120" s="420"/>
      <c r="U120" s="420"/>
      <c r="V120" s="420"/>
      <c r="W120" s="420"/>
      <c r="X120" s="430" t="s">
        <v>119</v>
      </c>
      <c r="Y120" s="431"/>
      <c r="Z120" s="431"/>
      <c r="AA120" s="432"/>
      <c r="AB120" s="430" t="s">
        <v>186</v>
      </c>
      <c r="AC120" s="431"/>
      <c r="AD120" s="431"/>
      <c r="AE120" s="433"/>
      <c r="AF120" s="10"/>
      <c r="AG120" s="10"/>
      <c r="AH120" s="44"/>
      <c r="AI120" s="20"/>
      <c r="AJ120" s="44"/>
      <c r="AK120" s="21"/>
      <c r="AL120" s="44"/>
      <c r="AM120" s="20"/>
      <c r="AN120" s="44"/>
      <c r="AO120" s="21"/>
      <c r="AP120" s="44"/>
      <c r="AQ120" s="20"/>
      <c r="AR120" s="44"/>
      <c r="AS120" s="21"/>
      <c r="AT120" s="10"/>
      <c r="AU120" s="10"/>
      <c r="AV120" s="44"/>
      <c r="AW120" s="44"/>
      <c r="AX120" s="44"/>
      <c r="AY120" s="44"/>
      <c r="AZ120" s="44"/>
      <c r="BA120" s="44"/>
      <c r="BB120" s="44"/>
      <c r="BC120" s="44"/>
    </row>
    <row r="121" spans="1:55" ht="14.25" thickBot="1"/>
    <row r="122" spans="1:55" ht="20.100000000000001" customHeight="1">
      <c r="A122" s="13"/>
      <c r="B122" s="383" t="s">
        <v>93</v>
      </c>
      <c r="C122" s="384"/>
      <c r="D122" s="384"/>
      <c r="E122" s="385"/>
      <c r="F122" s="386" t="s">
        <v>12</v>
      </c>
      <c r="G122" s="387"/>
      <c r="H122" s="387"/>
      <c r="I122" s="387"/>
      <c r="J122" s="387"/>
      <c r="K122" s="387"/>
      <c r="L122" s="388"/>
      <c r="M122" s="389" t="s">
        <v>13</v>
      </c>
      <c r="N122" s="390"/>
      <c r="O122" s="390"/>
      <c r="P122" s="390"/>
      <c r="Q122" s="390"/>
      <c r="R122" s="390"/>
      <c r="S122" s="390"/>
      <c r="T122" s="390"/>
      <c r="U122" s="390"/>
      <c r="V122" s="390"/>
      <c r="W122" s="391"/>
      <c r="X122" s="392" t="s">
        <v>14</v>
      </c>
      <c r="Y122" s="393"/>
      <c r="Z122" s="393"/>
      <c r="AA122" s="394"/>
      <c r="AB122" s="392" t="s">
        <v>15</v>
      </c>
      <c r="AC122" s="393"/>
      <c r="AD122" s="393"/>
      <c r="AE122" s="395"/>
      <c r="AF122" s="10"/>
      <c r="AG122" s="10"/>
      <c r="AH122" s="14"/>
      <c r="AI122" s="15"/>
      <c r="AJ122" s="14"/>
      <c r="AK122" s="16"/>
      <c r="AL122" s="14"/>
      <c r="AM122" s="15"/>
      <c r="AN122" s="14"/>
      <c r="AO122" s="16"/>
      <c r="AP122" s="14"/>
      <c r="AQ122" s="15"/>
      <c r="AR122" s="14"/>
      <c r="AS122" s="16"/>
      <c r="AT122" s="9"/>
      <c r="AU122" s="9"/>
      <c r="AV122" s="9"/>
      <c r="AW122" s="9"/>
      <c r="AX122" s="9"/>
      <c r="AY122" s="9"/>
      <c r="AZ122" s="9"/>
      <c r="BA122" s="9"/>
      <c r="BB122" s="9"/>
      <c r="BC122" s="9"/>
    </row>
    <row r="123" spans="1:55" ht="20.100000000000001" customHeight="1">
      <c r="A123" s="17"/>
      <c r="B123" s="410" t="s">
        <v>16</v>
      </c>
      <c r="C123" s="411"/>
      <c r="D123" s="411"/>
      <c r="E123" s="412"/>
      <c r="F123" s="679">
        <v>0.35416666666666669</v>
      </c>
      <c r="G123" s="672"/>
      <c r="H123" s="680"/>
      <c r="I123" s="51" t="s">
        <v>17</v>
      </c>
      <c r="J123" s="671">
        <v>0.37847222222222227</v>
      </c>
      <c r="K123" s="672"/>
      <c r="L123" s="673"/>
      <c r="M123" s="416" t="s">
        <v>157</v>
      </c>
      <c r="N123" s="411"/>
      <c r="O123" s="411"/>
      <c r="P123" s="411"/>
      <c r="Q123" s="642"/>
      <c r="R123" s="3" t="s">
        <v>18</v>
      </c>
      <c r="S123" s="643" t="s">
        <v>158</v>
      </c>
      <c r="T123" s="411"/>
      <c r="U123" s="411"/>
      <c r="V123" s="411"/>
      <c r="W123" s="412"/>
      <c r="X123" s="396" t="str">
        <f>M128</f>
        <v>ときわ台</v>
      </c>
      <c r="Y123" s="397"/>
      <c r="Z123" s="397"/>
      <c r="AA123" s="417"/>
      <c r="AB123" s="396" t="str">
        <f>S128</f>
        <v>中台</v>
      </c>
      <c r="AC123" s="397"/>
      <c r="AD123" s="397"/>
      <c r="AE123" s="398"/>
      <c r="AF123" s="10"/>
      <c r="AG123" s="10"/>
      <c r="AH123" s="44"/>
      <c r="AI123" s="20"/>
      <c r="AJ123" s="44"/>
      <c r="AK123" s="21"/>
      <c r="AL123" s="44"/>
      <c r="AM123" s="20"/>
      <c r="AN123" s="44"/>
      <c r="AO123" s="21"/>
      <c r="AP123" s="44"/>
      <c r="AQ123" s="20"/>
      <c r="AR123" s="44"/>
      <c r="AS123" s="21"/>
      <c r="AT123" s="10"/>
      <c r="AU123" s="10"/>
      <c r="AV123" s="44"/>
      <c r="AW123" s="44"/>
      <c r="AX123" s="44"/>
      <c r="AY123" s="44"/>
      <c r="AZ123" s="44"/>
      <c r="BA123" s="44"/>
      <c r="BB123" s="44"/>
      <c r="BC123" s="44"/>
    </row>
    <row r="124" spans="1:55" ht="20.100000000000001" customHeight="1">
      <c r="A124" s="44"/>
      <c r="B124" s="399" t="s">
        <v>19</v>
      </c>
      <c r="C124" s="400"/>
      <c r="D124" s="400"/>
      <c r="E124" s="401"/>
      <c r="F124" s="661">
        <v>0.38194444444444442</v>
      </c>
      <c r="G124" s="662"/>
      <c r="H124" s="663"/>
      <c r="I124" s="52" t="s">
        <v>17</v>
      </c>
      <c r="J124" s="664">
        <v>0.40625</v>
      </c>
      <c r="K124" s="662"/>
      <c r="L124" s="665"/>
      <c r="M124" s="405" t="s">
        <v>161</v>
      </c>
      <c r="N124" s="400"/>
      <c r="O124" s="400"/>
      <c r="P124" s="400"/>
      <c r="Q124" s="649"/>
      <c r="R124" s="1" t="s">
        <v>18</v>
      </c>
      <c r="S124" s="434" t="s">
        <v>190</v>
      </c>
      <c r="T124" s="400"/>
      <c r="U124" s="400"/>
      <c r="V124" s="400"/>
      <c r="W124" s="401"/>
      <c r="X124" s="406" t="str">
        <f>M123</f>
        <v>桜川　（い）</v>
      </c>
      <c r="Y124" s="407"/>
      <c r="Z124" s="407"/>
      <c r="AA124" s="408"/>
      <c r="AB124" s="406" t="str">
        <f>S123</f>
        <v>北野</v>
      </c>
      <c r="AC124" s="407"/>
      <c r="AD124" s="407"/>
      <c r="AE124" s="409"/>
      <c r="AF124" s="10"/>
      <c r="AG124" s="10"/>
      <c r="AH124" s="44"/>
      <c r="AI124" s="20"/>
      <c r="AJ124" s="44"/>
      <c r="AK124" s="21"/>
      <c r="AL124" s="44"/>
      <c r="AM124" s="20"/>
      <c r="AN124" s="44"/>
      <c r="AO124" s="21"/>
      <c r="AP124" s="44"/>
      <c r="AQ124" s="20"/>
      <c r="AR124" s="44"/>
      <c r="AS124" s="21"/>
      <c r="AT124" s="10"/>
      <c r="AU124" s="10"/>
      <c r="AV124" s="44"/>
      <c r="AW124" s="44"/>
      <c r="AX124" s="44"/>
      <c r="AY124" s="44"/>
      <c r="AZ124" s="44"/>
      <c r="BA124" s="44"/>
      <c r="BB124" s="44"/>
      <c r="BC124" s="44"/>
    </row>
    <row r="125" spans="1:55" ht="20.100000000000001" customHeight="1">
      <c r="A125" s="20"/>
      <c r="B125" s="399" t="s">
        <v>20</v>
      </c>
      <c r="C125" s="400"/>
      <c r="D125" s="400"/>
      <c r="E125" s="401"/>
      <c r="F125" s="661">
        <v>0.40972222222222227</v>
      </c>
      <c r="G125" s="662"/>
      <c r="H125" s="663"/>
      <c r="I125" s="52" t="s">
        <v>17</v>
      </c>
      <c r="J125" s="664">
        <v>0.43402777777777773</v>
      </c>
      <c r="K125" s="662"/>
      <c r="L125" s="665"/>
      <c r="M125" s="405" t="s">
        <v>156</v>
      </c>
      <c r="N125" s="400"/>
      <c r="O125" s="400"/>
      <c r="P125" s="400"/>
      <c r="Q125" s="649"/>
      <c r="R125" s="130" t="s">
        <v>18</v>
      </c>
      <c r="S125" s="405" t="s">
        <v>157</v>
      </c>
      <c r="T125" s="400"/>
      <c r="U125" s="400"/>
      <c r="V125" s="400"/>
      <c r="W125" s="649"/>
      <c r="X125" s="406" t="str">
        <f t="shared" ref="X125:X128" si="8">M124</f>
        <v>志村東</v>
      </c>
      <c r="Y125" s="407"/>
      <c r="Z125" s="407"/>
      <c r="AA125" s="408"/>
      <c r="AB125" s="406" t="str">
        <f t="shared" ref="AB125:AB128" si="9">S124</f>
        <v>中台</v>
      </c>
      <c r="AC125" s="407"/>
      <c r="AD125" s="407"/>
      <c r="AE125" s="409"/>
      <c r="AF125" s="10"/>
      <c r="AG125" s="10"/>
      <c r="AH125" s="44"/>
      <c r="AI125" s="20"/>
      <c r="AJ125" s="44"/>
      <c r="AK125" s="21"/>
      <c r="AL125" s="44"/>
      <c r="AM125" s="20"/>
      <c r="AN125" s="44"/>
      <c r="AO125" s="21"/>
      <c r="AP125" s="44"/>
      <c r="AQ125" s="20"/>
      <c r="AR125" s="44"/>
      <c r="AS125" s="21"/>
      <c r="AT125" s="10"/>
      <c r="AU125" s="10"/>
      <c r="AV125" s="44"/>
      <c r="AW125" s="44"/>
      <c r="AX125" s="44"/>
      <c r="AY125" s="44"/>
      <c r="AZ125" s="44"/>
      <c r="BA125" s="44"/>
      <c r="BB125" s="44"/>
      <c r="BC125" s="44"/>
    </row>
    <row r="126" spans="1:55" ht="20.100000000000001" customHeight="1">
      <c r="A126" s="20"/>
      <c r="B126" s="399" t="s">
        <v>21</v>
      </c>
      <c r="C126" s="400"/>
      <c r="D126" s="400"/>
      <c r="E126" s="401"/>
      <c r="F126" s="661">
        <v>0.4375</v>
      </c>
      <c r="G126" s="662"/>
      <c r="H126" s="663"/>
      <c r="I126" s="52" t="s">
        <v>17</v>
      </c>
      <c r="J126" s="664">
        <v>0.46180555555555503</v>
      </c>
      <c r="K126" s="662"/>
      <c r="L126" s="665"/>
      <c r="M126" s="405" t="s">
        <v>160</v>
      </c>
      <c r="N126" s="400"/>
      <c r="O126" s="400"/>
      <c r="P126" s="400"/>
      <c r="Q126" s="649"/>
      <c r="R126" s="1" t="s">
        <v>18</v>
      </c>
      <c r="S126" s="434" t="s">
        <v>197</v>
      </c>
      <c r="T126" s="400"/>
      <c r="U126" s="400"/>
      <c r="V126" s="400"/>
      <c r="W126" s="401"/>
      <c r="X126" s="406" t="str">
        <f t="shared" si="8"/>
        <v>九曜ヴィヨレータ</v>
      </c>
      <c r="Y126" s="407"/>
      <c r="Z126" s="407"/>
      <c r="AA126" s="408"/>
      <c r="AB126" s="406" t="str">
        <f t="shared" si="9"/>
        <v>桜川　（い）</v>
      </c>
      <c r="AC126" s="407"/>
      <c r="AD126" s="407"/>
      <c r="AE126" s="409"/>
      <c r="AF126" s="10"/>
      <c r="AG126" s="10"/>
      <c r="AH126" s="44"/>
      <c r="AI126" s="20"/>
      <c r="AJ126" s="44"/>
      <c r="AK126" s="21"/>
      <c r="AL126" s="44"/>
      <c r="AM126" s="20"/>
      <c r="AN126" s="44"/>
      <c r="AO126" s="21"/>
      <c r="AP126" s="44"/>
      <c r="AQ126" s="20"/>
      <c r="AR126" s="44"/>
      <c r="AS126" s="21"/>
      <c r="AT126" s="10"/>
      <c r="AU126" s="10"/>
      <c r="AV126" s="44"/>
      <c r="AW126" s="44"/>
      <c r="AX126" s="44"/>
      <c r="AY126" s="44"/>
      <c r="AZ126" s="44"/>
      <c r="BA126" s="44"/>
      <c r="BB126" s="44"/>
      <c r="BC126" s="44"/>
    </row>
    <row r="127" spans="1:55" ht="20.100000000000001" customHeight="1">
      <c r="A127" s="20"/>
      <c r="B127" s="399" t="s">
        <v>22</v>
      </c>
      <c r="C127" s="400"/>
      <c r="D127" s="400"/>
      <c r="E127" s="401"/>
      <c r="F127" s="661">
        <v>0.46527777777777801</v>
      </c>
      <c r="G127" s="662"/>
      <c r="H127" s="663"/>
      <c r="I127" s="52" t="s">
        <v>17</v>
      </c>
      <c r="J127" s="664">
        <v>0.48958333333333298</v>
      </c>
      <c r="K127" s="662"/>
      <c r="L127" s="665"/>
      <c r="M127" s="405" t="s">
        <v>158</v>
      </c>
      <c r="N127" s="400"/>
      <c r="O127" s="400"/>
      <c r="P127" s="400"/>
      <c r="Q127" s="400"/>
      <c r="R127" s="1" t="s">
        <v>18</v>
      </c>
      <c r="S127" s="434" t="s">
        <v>156</v>
      </c>
      <c r="T127" s="400"/>
      <c r="U127" s="400"/>
      <c r="V127" s="400"/>
      <c r="W127" s="400"/>
      <c r="X127" s="406" t="str">
        <f t="shared" si="8"/>
        <v>ときわ台</v>
      </c>
      <c r="Y127" s="407"/>
      <c r="Z127" s="407"/>
      <c r="AA127" s="408"/>
      <c r="AB127" s="406" t="str">
        <f t="shared" si="9"/>
        <v>志村東</v>
      </c>
      <c r="AC127" s="407"/>
      <c r="AD127" s="407"/>
      <c r="AE127" s="409"/>
      <c r="AF127" s="10"/>
      <c r="AG127" s="10"/>
      <c r="AH127" s="44"/>
      <c r="AI127" s="20"/>
      <c r="AJ127" s="44"/>
      <c r="AK127" s="21"/>
      <c r="AL127" s="44"/>
      <c r="AM127" s="20"/>
      <c r="AN127" s="44"/>
      <c r="AO127" s="21"/>
      <c r="AP127" s="44"/>
      <c r="AQ127" s="20"/>
      <c r="AR127" s="44"/>
      <c r="AS127" s="21"/>
      <c r="AT127" s="10"/>
      <c r="AU127" s="10"/>
      <c r="AV127" s="44"/>
      <c r="AW127" s="44"/>
      <c r="AX127" s="44"/>
      <c r="AY127" s="44"/>
      <c r="AZ127" s="44"/>
      <c r="BA127" s="44"/>
      <c r="BB127" s="44"/>
      <c r="BC127" s="44"/>
    </row>
    <row r="128" spans="1:55" ht="20.100000000000001" customHeight="1">
      <c r="A128" s="20"/>
      <c r="B128" s="399" t="s">
        <v>23</v>
      </c>
      <c r="C128" s="400"/>
      <c r="D128" s="400"/>
      <c r="E128" s="401"/>
      <c r="F128" s="661">
        <v>0.49305555555555602</v>
      </c>
      <c r="G128" s="662"/>
      <c r="H128" s="663"/>
      <c r="I128" s="52" t="s">
        <v>17</v>
      </c>
      <c r="J128" s="664">
        <v>0.51736111111111105</v>
      </c>
      <c r="K128" s="662"/>
      <c r="L128" s="665"/>
      <c r="M128" s="405" t="s">
        <v>196</v>
      </c>
      <c r="N128" s="400"/>
      <c r="O128" s="400"/>
      <c r="P128" s="400"/>
      <c r="Q128" s="649"/>
      <c r="R128" s="1" t="s">
        <v>18</v>
      </c>
      <c r="S128" s="434" t="s">
        <v>191</v>
      </c>
      <c r="T128" s="400"/>
      <c r="U128" s="400"/>
      <c r="V128" s="400"/>
      <c r="W128" s="400"/>
      <c r="X128" s="406" t="str">
        <f t="shared" si="8"/>
        <v>北野</v>
      </c>
      <c r="Y128" s="407"/>
      <c r="Z128" s="407"/>
      <c r="AA128" s="408"/>
      <c r="AB128" s="406" t="str">
        <f t="shared" si="9"/>
        <v>九曜ヴィヨレータ</v>
      </c>
      <c r="AC128" s="407"/>
      <c r="AD128" s="407"/>
      <c r="AE128" s="409"/>
      <c r="AF128" s="10"/>
      <c r="AG128" s="10"/>
      <c r="AH128" s="44"/>
      <c r="AI128" s="20"/>
      <c r="AJ128" s="44"/>
      <c r="AK128" s="21"/>
      <c r="AL128" s="44"/>
      <c r="AM128" s="20"/>
      <c r="AN128" s="44"/>
      <c r="AO128" s="21"/>
      <c r="AP128" s="44"/>
      <c r="AQ128" s="20"/>
      <c r="AR128" s="44"/>
      <c r="AS128" s="21"/>
      <c r="AT128" s="10"/>
      <c r="AU128" s="10"/>
      <c r="AV128" s="44"/>
      <c r="AW128" s="44"/>
      <c r="AX128" s="44"/>
      <c r="AY128" s="44"/>
      <c r="AZ128" s="44"/>
      <c r="BA128" s="44"/>
      <c r="BB128" s="44"/>
      <c r="BC128" s="44"/>
    </row>
    <row r="129" spans="1:55" ht="20.100000000000001" customHeight="1">
      <c r="A129" s="20"/>
      <c r="B129" s="131"/>
      <c r="C129" s="128"/>
      <c r="D129" s="128"/>
      <c r="E129" s="132"/>
      <c r="F129" s="124"/>
      <c r="G129" s="125"/>
      <c r="H129" s="126"/>
      <c r="I129" s="52"/>
      <c r="J129" s="133"/>
      <c r="K129" s="125"/>
      <c r="L129" s="134"/>
      <c r="M129" s="127"/>
      <c r="N129" s="128"/>
      <c r="O129" s="128"/>
      <c r="P129" s="128"/>
      <c r="Q129" s="129"/>
      <c r="R129" s="1"/>
      <c r="S129" s="130"/>
      <c r="T129" s="128"/>
      <c r="U129" s="128"/>
      <c r="V129" s="128"/>
      <c r="W129" s="128"/>
      <c r="X129" s="120"/>
      <c r="Y129" s="121"/>
      <c r="Z129" s="121"/>
      <c r="AA129" s="122"/>
      <c r="AB129" s="120"/>
      <c r="AC129" s="121"/>
      <c r="AD129" s="121"/>
      <c r="AE129" s="123"/>
      <c r="AF129" s="10"/>
      <c r="AG129" s="10"/>
      <c r="AH129" s="44"/>
      <c r="AI129" s="20"/>
      <c r="AJ129" s="44"/>
      <c r="AK129" s="21"/>
      <c r="AL129" s="44"/>
      <c r="AM129" s="20"/>
      <c r="AN129" s="44"/>
      <c r="AO129" s="21"/>
      <c r="AP129" s="44"/>
      <c r="AQ129" s="20"/>
      <c r="AR129" s="44"/>
      <c r="AS129" s="21"/>
      <c r="AT129" s="10"/>
      <c r="AU129" s="10"/>
      <c r="AV129" s="44"/>
      <c r="AW129" s="44"/>
      <c r="AX129" s="44"/>
      <c r="AY129" s="44"/>
      <c r="AZ129" s="44"/>
      <c r="BA129" s="44"/>
      <c r="BB129" s="44"/>
      <c r="BC129" s="44"/>
    </row>
    <row r="130" spans="1:55" ht="20.100000000000001" customHeight="1">
      <c r="A130" s="17"/>
      <c r="B130" s="399" t="s">
        <v>24</v>
      </c>
      <c r="C130" s="400"/>
      <c r="D130" s="400"/>
      <c r="E130" s="401"/>
      <c r="F130" s="656">
        <v>0.58333333333333337</v>
      </c>
      <c r="G130" s="657"/>
      <c r="H130" s="658"/>
      <c r="I130" s="138" t="s">
        <v>17</v>
      </c>
      <c r="J130" s="659">
        <v>0.60763888888888895</v>
      </c>
      <c r="K130" s="657"/>
      <c r="L130" s="660"/>
      <c r="M130" s="405" t="s">
        <v>194</v>
      </c>
      <c r="N130" s="400"/>
      <c r="O130" s="400"/>
      <c r="P130" s="400"/>
      <c r="Q130" s="649"/>
      <c r="R130" s="1" t="s">
        <v>18</v>
      </c>
      <c r="S130" s="434" t="s">
        <v>195</v>
      </c>
      <c r="T130" s="400"/>
      <c r="U130" s="400"/>
      <c r="V130" s="400"/>
      <c r="W130" s="401"/>
      <c r="X130" s="406" t="s">
        <v>181</v>
      </c>
      <c r="Y130" s="407"/>
      <c r="Z130" s="407"/>
      <c r="AA130" s="408"/>
      <c r="AB130" s="406" t="s">
        <v>119</v>
      </c>
      <c r="AC130" s="407"/>
      <c r="AD130" s="407"/>
      <c r="AE130" s="409"/>
      <c r="AF130" s="10"/>
      <c r="AG130" s="10"/>
      <c r="AH130" s="44"/>
      <c r="AI130" s="20"/>
      <c r="AJ130" s="44"/>
      <c r="AK130" s="21"/>
      <c r="AL130" s="44"/>
      <c r="AM130" s="20"/>
      <c r="AN130" s="44"/>
      <c r="AO130" s="21"/>
      <c r="AP130" s="44"/>
      <c r="AQ130" s="20"/>
      <c r="AR130" s="44"/>
      <c r="AS130" s="21"/>
      <c r="AT130" s="10"/>
      <c r="AU130" s="10"/>
      <c r="AV130" s="44"/>
      <c r="AW130" s="44"/>
      <c r="AX130" s="44"/>
      <c r="AY130" s="44"/>
      <c r="AZ130" s="44"/>
      <c r="BA130" s="44"/>
      <c r="BB130" s="44"/>
      <c r="BC130" s="44"/>
    </row>
    <row r="131" spans="1:55" ht="20.100000000000001" customHeight="1">
      <c r="A131" s="44"/>
      <c r="B131" s="399" t="s">
        <v>96</v>
      </c>
      <c r="C131" s="400"/>
      <c r="D131" s="400"/>
      <c r="E131" s="400"/>
      <c r="F131" s="400"/>
      <c r="G131" s="400"/>
      <c r="H131" s="400"/>
      <c r="I131" s="400"/>
      <c r="J131" s="400"/>
      <c r="K131" s="400"/>
      <c r="L131" s="400"/>
      <c r="M131" s="400"/>
      <c r="N131" s="400"/>
      <c r="O131" s="400"/>
      <c r="P131" s="400"/>
      <c r="Q131" s="400"/>
      <c r="R131" s="400"/>
      <c r="S131" s="400"/>
      <c r="T131" s="400"/>
      <c r="U131" s="400"/>
      <c r="V131" s="400"/>
      <c r="W131" s="400"/>
      <c r="X131" s="400"/>
      <c r="Y131" s="400"/>
      <c r="Z131" s="400"/>
      <c r="AA131" s="400"/>
      <c r="AB131" s="400"/>
      <c r="AC131" s="400"/>
      <c r="AD131" s="400"/>
      <c r="AE131" s="418"/>
      <c r="AF131" s="10"/>
      <c r="AG131" s="10"/>
      <c r="AH131" s="44"/>
      <c r="AI131" s="20"/>
      <c r="AJ131" s="44"/>
      <c r="AK131" s="21"/>
      <c r="AL131" s="44"/>
      <c r="AM131" s="20"/>
      <c r="AN131" s="44"/>
      <c r="AO131" s="21"/>
      <c r="AP131" s="44"/>
      <c r="AQ131" s="20"/>
      <c r="AR131" s="44"/>
      <c r="AS131" s="21"/>
      <c r="AT131" s="10"/>
      <c r="AU131" s="10"/>
      <c r="AV131" s="44"/>
      <c r="AW131" s="44"/>
      <c r="AX131" s="44"/>
      <c r="AY131" s="44"/>
      <c r="AZ131" s="44"/>
      <c r="BA131" s="44"/>
      <c r="BB131" s="44"/>
      <c r="BC131" s="44"/>
    </row>
    <row r="132" spans="1:55" ht="20.100000000000001" customHeight="1">
      <c r="A132" s="20"/>
      <c r="B132" s="399" t="s">
        <v>94</v>
      </c>
      <c r="C132" s="400"/>
      <c r="D132" s="400"/>
      <c r="E132" s="401"/>
      <c r="F132" s="656">
        <v>0.62152777777777779</v>
      </c>
      <c r="G132" s="657"/>
      <c r="H132" s="658"/>
      <c r="I132" s="138" t="s">
        <v>17</v>
      </c>
      <c r="J132" s="659">
        <v>0.64583333333333337</v>
      </c>
      <c r="K132" s="657"/>
      <c r="L132" s="660"/>
      <c r="M132" s="405" t="s">
        <v>119</v>
      </c>
      <c r="N132" s="400"/>
      <c r="O132" s="400"/>
      <c r="P132" s="400"/>
      <c r="Q132" s="649"/>
      <c r="R132" s="130" t="s">
        <v>18</v>
      </c>
      <c r="S132" s="405" t="s">
        <v>195</v>
      </c>
      <c r="T132" s="400"/>
      <c r="U132" s="400"/>
      <c r="V132" s="400"/>
      <c r="W132" s="649"/>
      <c r="X132" s="406" t="s">
        <v>186</v>
      </c>
      <c r="Y132" s="407"/>
      <c r="Z132" s="407"/>
      <c r="AA132" s="408"/>
      <c r="AB132" s="406" t="s">
        <v>187</v>
      </c>
      <c r="AC132" s="407"/>
      <c r="AD132" s="407"/>
      <c r="AE132" s="409"/>
      <c r="AF132" s="10"/>
      <c r="AG132" s="10"/>
      <c r="AH132" s="44"/>
      <c r="AI132" s="20"/>
      <c r="AJ132" s="44"/>
      <c r="AK132" s="21"/>
      <c r="AL132" s="44"/>
      <c r="AM132" s="20"/>
      <c r="AN132" s="44"/>
      <c r="AO132" s="21"/>
      <c r="AP132" s="44"/>
      <c r="AQ132" s="20"/>
      <c r="AR132" s="44"/>
      <c r="AS132" s="21"/>
      <c r="AT132" s="10"/>
      <c r="AU132" s="10"/>
      <c r="AV132" s="44"/>
      <c r="AW132" s="44"/>
      <c r="AX132" s="44"/>
      <c r="AY132" s="44"/>
      <c r="AZ132" s="44"/>
      <c r="BA132" s="44"/>
      <c r="BB132" s="44"/>
      <c r="BC132" s="44"/>
    </row>
    <row r="133" spans="1:55" ht="20.100000000000001" customHeight="1">
      <c r="A133" s="20"/>
      <c r="B133" s="399" t="s">
        <v>96</v>
      </c>
      <c r="C133" s="400"/>
      <c r="D133" s="400"/>
      <c r="E133" s="400"/>
      <c r="F133" s="400"/>
      <c r="G133" s="400"/>
      <c r="H133" s="400"/>
      <c r="I133" s="400"/>
      <c r="J133" s="400"/>
      <c r="K133" s="400"/>
      <c r="L133" s="400"/>
      <c r="M133" s="400"/>
      <c r="N133" s="400"/>
      <c r="O133" s="400"/>
      <c r="P133" s="400"/>
      <c r="Q133" s="400"/>
      <c r="R133" s="400"/>
      <c r="S133" s="400"/>
      <c r="T133" s="400"/>
      <c r="U133" s="400"/>
      <c r="V133" s="400"/>
      <c r="W133" s="400"/>
      <c r="X133" s="400"/>
      <c r="Y133" s="400"/>
      <c r="Z133" s="400"/>
      <c r="AA133" s="400"/>
      <c r="AB133" s="400"/>
      <c r="AC133" s="400"/>
      <c r="AD133" s="400"/>
      <c r="AE133" s="418"/>
      <c r="AF133" s="10"/>
      <c r="AG133" s="10"/>
      <c r="AH133" s="44"/>
      <c r="AI133" s="20"/>
      <c r="AJ133" s="44"/>
      <c r="AK133" s="21"/>
      <c r="AL133" s="44"/>
      <c r="AM133" s="20"/>
      <c r="AN133" s="44"/>
      <c r="AO133" s="21"/>
      <c r="AP133" s="44"/>
      <c r="AQ133" s="20"/>
      <c r="AR133" s="44"/>
      <c r="AS133" s="21"/>
      <c r="AT133" s="10"/>
      <c r="AU133" s="10"/>
      <c r="AV133" s="44"/>
      <c r="AW133" s="44"/>
      <c r="AX133" s="44"/>
      <c r="AY133" s="44"/>
      <c r="AZ133" s="44"/>
      <c r="BA133" s="44"/>
      <c r="BB133" s="44"/>
      <c r="BC133" s="44"/>
    </row>
    <row r="134" spans="1:55" ht="20.100000000000001" customHeight="1" thickBot="1">
      <c r="A134" s="20"/>
      <c r="B134" s="419" t="s">
        <v>95</v>
      </c>
      <c r="C134" s="420"/>
      <c r="D134" s="420"/>
      <c r="E134" s="421"/>
      <c r="F134" s="666">
        <v>0.65972222222222199</v>
      </c>
      <c r="G134" s="667"/>
      <c r="H134" s="668"/>
      <c r="I134" s="139" t="s">
        <v>17</v>
      </c>
      <c r="J134" s="669">
        <v>0.68402777777777701</v>
      </c>
      <c r="K134" s="667"/>
      <c r="L134" s="670"/>
      <c r="M134" s="427" t="s">
        <v>119</v>
      </c>
      <c r="N134" s="420"/>
      <c r="O134" s="420"/>
      <c r="P134" s="420"/>
      <c r="Q134" s="420"/>
      <c r="R134" s="2" t="s">
        <v>18</v>
      </c>
      <c r="S134" s="429" t="s">
        <v>184</v>
      </c>
      <c r="T134" s="420"/>
      <c r="U134" s="420"/>
      <c r="V134" s="420"/>
      <c r="W134" s="420"/>
      <c r="X134" s="430" t="s">
        <v>188</v>
      </c>
      <c r="Y134" s="431"/>
      <c r="Z134" s="431"/>
      <c r="AA134" s="432"/>
      <c r="AB134" s="430" t="s">
        <v>195</v>
      </c>
      <c r="AC134" s="431"/>
      <c r="AD134" s="431"/>
      <c r="AE134" s="433"/>
      <c r="AF134" s="10"/>
      <c r="AG134" s="10"/>
      <c r="AH134" s="44"/>
      <c r="AI134" s="20"/>
      <c r="AJ134" s="44"/>
      <c r="AK134" s="21"/>
      <c r="AL134" s="44"/>
      <c r="AM134" s="20"/>
      <c r="AN134" s="44"/>
      <c r="AO134" s="21"/>
      <c r="AP134" s="44"/>
      <c r="AQ134" s="20"/>
      <c r="AR134" s="44"/>
      <c r="AS134" s="21"/>
      <c r="AT134" s="10"/>
      <c r="AU134" s="10"/>
      <c r="AV134" s="44"/>
      <c r="AW134" s="44"/>
      <c r="AX134" s="44"/>
      <c r="AY134" s="44"/>
      <c r="AZ134" s="44"/>
      <c r="BA134" s="44"/>
      <c r="BB134" s="44"/>
      <c r="BC134" s="44"/>
    </row>
  </sheetData>
  <mergeCells count="643">
    <mergeCell ref="AC53:AC54"/>
    <mergeCell ref="AD53:AD54"/>
    <mergeCell ref="AB57:AB58"/>
    <mergeCell ref="AC57:AC58"/>
    <mergeCell ref="AD57:AD58"/>
    <mergeCell ref="AB59:AB60"/>
    <mergeCell ref="AC59:AC60"/>
    <mergeCell ref="AD59:AD60"/>
    <mergeCell ref="AB61:AB62"/>
    <mergeCell ref="AC61:AC62"/>
    <mergeCell ref="AD61:AD62"/>
    <mergeCell ref="AB53:AB54"/>
    <mergeCell ref="AB43:AB44"/>
    <mergeCell ref="AC43:AC44"/>
    <mergeCell ref="AD43:AD44"/>
    <mergeCell ref="AC47:AC48"/>
    <mergeCell ref="AD47:AD48"/>
    <mergeCell ref="AB49:AB50"/>
    <mergeCell ref="AC49:AC50"/>
    <mergeCell ref="AD49:AD50"/>
    <mergeCell ref="AC51:AC52"/>
    <mergeCell ref="AD51:AD52"/>
    <mergeCell ref="AB51:AB52"/>
    <mergeCell ref="AB47:AB48"/>
    <mergeCell ref="AB37:AB38"/>
    <mergeCell ref="AC37:AC38"/>
    <mergeCell ref="AD37:AD38"/>
    <mergeCell ref="AB39:AB40"/>
    <mergeCell ref="AC39:AC40"/>
    <mergeCell ref="AD39:AD40"/>
    <mergeCell ref="AB41:AB42"/>
    <mergeCell ref="AC41:AC42"/>
    <mergeCell ref="AD41:AD42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7:AB28"/>
    <mergeCell ref="AC27:AC28"/>
    <mergeCell ref="AD27:AD28"/>
    <mergeCell ref="B132:E132"/>
    <mergeCell ref="F132:H132"/>
    <mergeCell ref="J132:L132"/>
    <mergeCell ref="M132:Q132"/>
    <mergeCell ref="S132:W132"/>
    <mergeCell ref="X132:AA132"/>
    <mergeCell ref="AB132:AE132"/>
    <mergeCell ref="B131:AE131"/>
    <mergeCell ref="AB7:AB8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7:AB18"/>
    <mergeCell ref="AC17:AC18"/>
    <mergeCell ref="AD17:AD18"/>
    <mergeCell ref="AB19:AB20"/>
    <mergeCell ref="AB116:AE116"/>
    <mergeCell ref="F125:H125"/>
    <mergeCell ref="J125:L125"/>
    <mergeCell ref="M125:Q125"/>
    <mergeCell ref="S125:W125"/>
    <mergeCell ref="X125:AA125"/>
    <mergeCell ref="X123:AA123"/>
    <mergeCell ref="AA57:AA58"/>
    <mergeCell ref="S59:V59"/>
    <mergeCell ref="AA59:AA60"/>
    <mergeCell ref="AA61:AA62"/>
    <mergeCell ref="AC63:AC64"/>
    <mergeCell ref="AD63:AD64"/>
    <mergeCell ref="AB112:AE112"/>
    <mergeCell ref="C57:F58"/>
    <mergeCell ref="G57:J58"/>
    <mergeCell ref="K57:N57"/>
    <mergeCell ref="M81:Q81"/>
    <mergeCell ref="J82:L82"/>
    <mergeCell ref="M82:Q82"/>
    <mergeCell ref="X81:AA81"/>
    <mergeCell ref="C78:P78"/>
    <mergeCell ref="B80:E80"/>
    <mergeCell ref="F80:L80"/>
    <mergeCell ref="AA9:AA10"/>
    <mergeCell ref="B17:B18"/>
    <mergeCell ref="C17:F18"/>
    <mergeCell ref="G17:J18"/>
    <mergeCell ref="O17:R17"/>
    <mergeCell ref="B16:F16"/>
    <mergeCell ref="G16:J16"/>
    <mergeCell ref="K16:N16"/>
    <mergeCell ref="B9:B10"/>
    <mergeCell ref="C9:F10"/>
    <mergeCell ref="G9:J9"/>
    <mergeCell ref="K9:N10"/>
    <mergeCell ref="O9:R9"/>
    <mergeCell ref="S9:V9"/>
    <mergeCell ref="K17:N17"/>
    <mergeCell ref="O16:R16"/>
    <mergeCell ref="S16:V16"/>
    <mergeCell ref="AA11:AA12"/>
    <mergeCell ref="O11:R12"/>
    <mergeCell ref="S11:V11"/>
    <mergeCell ref="B13:B14"/>
    <mergeCell ref="C13:F14"/>
    <mergeCell ref="G13:J13"/>
    <mergeCell ref="K13:N13"/>
    <mergeCell ref="B7:B8"/>
    <mergeCell ref="B6:F6"/>
    <mergeCell ref="G6:J6"/>
    <mergeCell ref="K6:N6"/>
    <mergeCell ref="O6:R6"/>
    <mergeCell ref="C7:F8"/>
    <mergeCell ref="O7:R7"/>
    <mergeCell ref="S7:V7"/>
    <mergeCell ref="AA7:AA8"/>
    <mergeCell ref="G7:J8"/>
    <mergeCell ref="K7:N7"/>
    <mergeCell ref="S6:V6"/>
    <mergeCell ref="O13:R13"/>
    <mergeCell ref="S13:V14"/>
    <mergeCell ref="B11:B12"/>
    <mergeCell ref="C11:F12"/>
    <mergeCell ref="G11:J11"/>
    <mergeCell ref="K11:N11"/>
    <mergeCell ref="AA13:AA14"/>
    <mergeCell ref="AA21:AA22"/>
    <mergeCell ref="G19:J19"/>
    <mergeCell ref="B21:B22"/>
    <mergeCell ref="C21:F22"/>
    <mergeCell ref="G21:J21"/>
    <mergeCell ref="B19:B20"/>
    <mergeCell ref="C19:F20"/>
    <mergeCell ref="S26:V26"/>
    <mergeCell ref="AA17:AA18"/>
    <mergeCell ref="S19:V19"/>
    <mergeCell ref="AA19:AA20"/>
    <mergeCell ref="O26:R26"/>
    <mergeCell ref="S23:V24"/>
    <mergeCell ref="K26:N26"/>
    <mergeCell ref="AA23:AA24"/>
    <mergeCell ref="S17:V17"/>
    <mergeCell ref="K21:N21"/>
    <mergeCell ref="O21:R22"/>
    <mergeCell ref="S21:V21"/>
    <mergeCell ref="K19:N20"/>
    <mergeCell ref="O19:R19"/>
    <mergeCell ref="K23:N23"/>
    <mergeCell ref="O23:R23"/>
    <mergeCell ref="B23:B24"/>
    <mergeCell ref="C23:F24"/>
    <mergeCell ref="G23:J23"/>
    <mergeCell ref="B26:F26"/>
    <mergeCell ref="G26:J26"/>
    <mergeCell ref="AA31:AA32"/>
    <mergeCell ref="B33:B34"/>
    <mergeCell ref="C33:F34"/>
    <mergeCell ref="G33:J33"/>
    <mergeCell ref="K33:N33"/>
    <mergeCell ref="B31:B32"/>
    <mergeCell ref="C31:F32"/>
    <mergeCell ref="G31:J31"/>
    <mergeCell ref="K31:N31"/>
    <mergeCell ref="O31:R32"/>
    <mergeCell ref="S31:V31"/>
    <mergeCell ref="AA27:AA28"/>
    <mergeCell ref="B29:B30"/>
    <mergeCell ref="C29:F30"/>
    <mergeCell ref="G29:J29"/>
    <mergeCell ref="K29:N30"/>
    <mergeCell ref="O29:R29"/>
    <mergeCell ref="S29:V29"/>
    <mergeCell ref="AA29:AA30"/>
    <mergeCell ref="B27:B28"/>
    <mergeCell ref="C27:F28"/>
    <mergeCell ref="G27:J28"/>
    <mergeCell ref="K27:N27"/>
    <mergeCell ref="O27:R27"/>
    <mergeCell ref="S27:V27"/>
    <mergeCell ref="B36:F36"/>
    <mergeCell ref="G36:J36"/>
    <mergeCell ref="K36:N36"/>
    <mergeCell ref="AA37:AA38"/>
    <mergeCell ref="O36:R36"/>
    <mergeCell ref="O33:R33"/>
    <mergeCell ref="S33:V34"/>
    <mergeCell ref="AA33:AA34"/>
    <mergeCell ref="S36:V36"/>
    <mergeCell ref="B37:B38"/>
    <mergeCell ref="C37:F38"/>
    <mergeCell ref="G37:J38"/>
    <mergeCell ref="K37:N37"/>
    <mergeCell ref="O37:R37"/>
    <mergeCell ref="S37:V37"/>
    <mergeCell ref="B41:B42"/>
    <mergeCell ref="C41:F42"/>
    <mergeCell ref="G41:J41"/>
    <mergeCell ref="K41:N41"/>
    <mergeCell ref="O41:R42"/>
    <mergeCell ref="S41:V41"/>
    <mergeCell ref="AA41:AA42"/>
    <mergeCell ref="B39:B40"/>
    <mergeCell ref="C39:F40"/>
    <mergeCell ref="G39:J39"/>
    <mergeCell ref="K39:N40"/>
    <mergeCell ref="O39:R39"/>
    <mergeCell ref="S39:V39"/>
    <mergeCell ref="AA49:AA50"/>
    <mergeCell ref="B53:B54"/>
    <mergeCell ref="C53:F54"/>
    <mergeCell ref="AA43:AA44"/>
    <mergeCell ref="B46:F46"/>
    <mergeCell ref="G46:J46"/>
    <mergeCell ref="K46:N46"/>
    <mergeCell ref="O46:R46"/>
    <mergeCell ref="B43:B44"/>
    <mergeCell ref="C43:F44"/>
    <mergeCell ref="G43:J43"/>
    <mergeCell ref="K43:N43"/>
    <mergeCell ref="K47:N47"/>
    <mergeCell ref="B47:B48"/>
    <mergeCell ref="C47:F48"/>
    <mergeCell ref="B49:B50"/>
    <mergeCell ref="K51:N51"/>
    <mergeCell ref="G47:J48"/>
    <mergeCell ref="S43:V44"/>
    <mergeCell ref="O43:R43"/>
    <mergeCell ref="O47:R47"/>
    <mergeCell ref="S51:V51"/>
    <mergeCell ref="C51:F52"/>
    <mergeCell ref="G51:J51"/>
    <mergeCell ref="S61:V61"/>
    <mergeCell ref="G61:J61"/>
    <mergeCell ref="B81:E81"/>
    <mergeCell ref="F81:H81"/>
    <mergeCell ref="B51:B52"/>
    <mergeCell ref="K49:N50"/>
    <mergeCell ref="G49:J49"/>
    <mergeCell ref="G53:J53"/>
    <mergeCell ref="K53:N53"/>
    <mergeCell ref="O53:R53"/>
    <mergeCell ref="C49:F50"/>
    <mergeCell ref="B61:B62"/>
    <mergeCell ref="C61:F62"/>
    <mergeCell ref="S56:V56"/>
    <mergeCell ref="S57:V57"/>
    <mergeCell ref="O57:R57"/>
    <mergeCell ref="B59:B60"/>
    <mergeCell ref="C59:F60"/>
    <mergeCell ref="G59:J59"/>
    <mergeCell ref="K59:N60"/>
    <mergeCell ref="O59:R59"/>
    <mergeCell ref="B57:B58"/>
    <mergeCell ref="B56:F56"/>
    <mergeCell ref="G56:J56"/>
    <mergeCell ref="B66:F66"/>
    <mergeCell ref="B67:B68"/>
    <mergeCell ref="C67:F68"/>
    <mergeCell ref="B63:B64"/>
    <mergeCell ref="G63:J63"/>
    <mergeCell ref="K63:N63"/>
    <mergeCell ref="O63:R63"/>
    <mergeCell ref="S63:V64"/>
    <mergeCell ref="AA63:AA64"/>
    <mergeCell ref="X94:AA94"/>
    <mergeCell ref="B89:E89"/>
    <mergeCell ref="F89:H89"/>
    <mergeCell ref="X86:AA86"/>
    <mergeCell ref="J89:L89"/>
    <mergeCell ref="F87:H87"/>
    <mergeCell ref="J87:L87"/>
    <mergeCell ref="AB89:AE89"/>
    <mergeCell ref="B88:E88"/>
    <mergeCell ref="AB87:AE87"/>
    <mergeCell ref="S86:W86"/>
    <mergeCell ref="J86:L86"/>
    <mergeCell ref="X90:AA90"/>
    <mergeCell ref="AB90:AE90"/>
    <mergeCell ref="B91:E91"/>
    <mergeCell ref="F91:H91"/>
    <mergeCell ref="J91:L91"/>
    <mergeCell ref="M91:Q91"/>
    <mergeCell ref="S91:W91"/>
    <mergeCell ref="X91:AA91"/>
    <mergeCell ref="B87:E87"/>
    <mergeCell ref="B86:E86"/>
    <mergeCell ref="F86:H86"/>
    <mergeCell ref="M86:Q86"/>
    <mergeCell ref="F101:H101"/>
    <mergeCell ref="M101:Q101"/>
    <mergeCell ref="S101:W101"/>
    <mergeCell ref="B103:E103"/>
    <mergeCell ref="F103:H103"/>
    <mergeCell ref="J97:L97"/>
    <mergeCell ref="M97:Q97"/>
    <mergeCell ref="S97:W97"/>
    <mergeCell ref="B99:E99"/>
    <mergeCell ref="B98:E98"/>
    <mergeCell ref="B109:E109"/>
    <mergeCell ref="B105:E105"/>
    <mergeCell ref="S110:W110"/>
    <mergeCell ref="X110:AA110"/>
    <mergeCell ref="AB110:AE110"/>
    <mergeCell ref="B110:E110"/>
    <mergeCell ref="F110:H110"/>
    <mergeCell ref="AB108:AE108"/>
    <mergeCell ref="F109:H109"/>
    <mergeCell ref="J109:L109"/>
    <mergeCell ref="M109:Q109"/>
    <mergeCell ref="S109:W109"/>
    <mergeCell ref="AB109:AE109"/>
    <mergeCell ref="B108:E108"/>
    <mergeCell ref="X109:AA109"/>
    <mergeCell ref="X108:AA108"/>
    <mergeCell ref="K4:S4"/>
    <mergeCell ref="AA53:AA54"/>
    <mergeCell ref="S46:V46"/>
    <mergeCell ref="S47:V47"/>
    <mergeCell ref="AA47:AA48"/>
    <mergeCell ref="S53:V54"/>
    <mergeCell ref="M89:Q89"/>
    <mergeCell ref="S89:W89"/>
    <mergeCell ref="X89:AA89"/>
    <mergeCell ref="X85:AA85"/>
    <mergeCell ref="M87:Q87"/>
    <mergeCell ref="S87:W87"/>
    <mergeCell ref="X82:AA82"/>
    <mergeCell ref="S83:W83"/>
    <mergeCell ref="S81:W81"/>
    <mergeCell ref="X83:AA83"/>
    <mergeCell ref="X84:AA84"/>
    <mergeCell ref="AA51:AA52"/>
    <mergeCell ref="S49:V49"/>
    <mergeCell ref="K56:N56"/>
    <mergeCell ref="O56:R56"/>
    <mergeCell ref="O49:R49"/>
    <mergeCell ref="O51:R52"/>
    <mergeCell ref="AA39:AA40"/>
    <mergeCell ref="K61:N61"/>
    <mergeCell ref="M80:W80"/>
    <mergeCell ref="AB85:AE85"/>
    <mergeCell ref="AB84:AE84"/>
    <mergeCell ref="AB82:AE82"/>
    <mergeCell ref="AB80:AE80"/>
    <mergeCell ref="AB63:AB64"/>
    <mergeCell ref="G66:J66"/>
    <mergeCell ref="K66:N66"/>
    <mergeCell ref="O66:R66"/>
    <mergeCell ref="S66:V66"/>
    <mergeCell ref="G67:J68"/>
    <mergeCell ref="K67:N67"/>
    <mergeCell ref="O67:R67"/>
    <mergeCell ref="S67:V67"/>
    <mergeCell ref="AA71:AA72"/>
    <mergeCell ref="AB71:AB72"/>
    <mergeCell ref="AC71:AC72"/>
    <mergeCell ref="AA67:AA68"/>
    <mergeCell ref="AB67:AB68"/>
    <mergeCell ref="AC67:AC68"/>
    <mergeCell ref="F82:H82"/>
    <mergeCell ref="C63:F64"/>
    <mergeCell ref="O61:R62"/>
    <mergeCell ref="B90:E90"/>
    <mergeCell ref="F90:H90"/>
    <mergeCell ref="J90:L90"/>
    <mergeCell ref="M90:Q90"/>
    <mergeCell ref="S90:W90"/>
    <mergeCell ref="S84:W84"/>
    <mergeCell ref="S82:W82"/>
    <mergeCell ref="J83:L83"/>
    <mergeCell ref="B95:E95"/>
    <mergeCell ref="F95:H95"/>
    <mergeCell ref="J95:L95"/>
    <mergeCell ref="M95:Q95"/>
    <mergeCell ref="S95:W95"/>
    <mergeCell ref="M94:W94"/>
    <mergeCell ref="B94:E94"/>
    <mergeCell ref="F94:L94"/>
    <mergeCell ref="B82:E82"/>
    <mergeCell ref="B84:E84"/>
    <mergeCell ref="F84:H84"/>
    <mergeCell ref="J84:L84"/>
    <mergeCell ref="M85:Q85"/>
    <mergeCell ref="F85:H85"/>
    <mergeCell ref="B85:E85"/>
    <mergeCell ref="B92:E92"/>
    <mergeCell ref="AB96:AE96"/>
    <mergeCell ref="AB97:AE97"/>
    <mergeCell ref="B96:E96"/>
    <mergeCell ref="F96:H96"/>
    <mergeCell ref="J96:L96"/>
    <mergeCell ref="M96:Q96"/>
    <mergeCell ref="S96:W96"/>
    <mergeCell ref="X96:AA96"/>
    <mergeCell ref="AB98:AE98"/>
    <mergeCell ref="B97:E97"/>
    <mergeCell ref="F97:H97"/>
    <mergeCell ref="X97:AA97"/>
    <mergeCell ref="X111:AA111"/>
    <mergeCell ref="B113:E113"/>
    <mergeCell ref="F113:H113"/>
    <mergeCell ref="J113:L113"/>
    <mergeCell ref="M113:Q113"/>
    <mergeCell ref="S113:W113"/>
    <mergeCell ref="X113:AA113"/>
    <mergeCell ref="B112:E112"/>
    <mergeCell ref="F112:H112"/>
    <mergeCell ref="J112:L112"/>
    <mergeCell ref="M112:Q112"/>
    <mergeCell ref="S112:W112"/>
    <mergeCell ref="X112:AA112"/>
    <mergeCell ref="AB99:AE99"/>
    <mergeCell ref="B100:E100"/>
    <mergeCell ref="F100:H100"/>
    <mergeCell ref="AB101:AE101"/>
    <mergeCell ref="J99:L99"/>
    <mergeCell ref="M99:Q99"/>
    <mergeCell ref="S99:W99"/>
    <mergeCell ref="B102:E102"/>
    <mergeCell ref="F102:H102"/>
    <mergeCell ref="J102:L102"/>
    <mergeCell ref="M102:Q102"/>
    <mergeCell ref="S102:W102"/>
    <mergeCell ref="X102:AA102"/>
    <mergeCell ref="AB102:AE102"/>
    <mergeCell ref="F99:H99"/>
    <mergeCell ref="J101:L101"/>
    <mergeCell ref="X99:AA99"/>
    <mergeCell ref="S100:W100"/>
    <mergeCell ref="X100:AA100"/>
    <mergeCell ref="J100:L100"/>
    <mergeCell ref="M100:Q100"/>
    <mergeCell ref="AB100:AE100"/>
    <mergeCell ref="X101:AA101"/>
    <mergeCell ref="B101:E101"/>
    <mergeCell ref="X103:AA103"/>
    <mergeCell ref="J127:L127"/>
    <mergeCell ref="M127:Q127"/>
    <mergeCell ref="S127:W127"/>
    <mergeCell ref="X127:AA127"/>
    <mergeCell ref="AB127:AE127"/>
    <mergeCell ref="B114:E114"/>
    <mergeCell ref="F114:H114"/>
    <mergeCell ref="J114:L114"/>
    <mergeCell ref="M114:Q114"/>
    <mergeCell ref="S114:W114"/>
    <mergeCell ref="X114:AA114"/>
    <mergeCell ref="AB114:AE114"/>
    <mergeCell ref="AB123:AE123"/>
    <mergeCell ref="AB122:AE122"/>
    <mergeCell ref="X122:AA122"/>
    <mergeCell ref="B122:E122"/>
    <mergeCell ref="AB113:AE113"/>
    <mergeCell ref="AB111:AE111"/>
    <mergeCell ref="B111:E111"/>
    <mergeCell ref="F111:H111"/>
    <mergeCell ref="J111:L111"/>
    <mergeCell ref="M111:Q111"/>
    <mergeCell ref="S111:W111"/>
    <mergeCell ref="B123:E123"/>
    <mergeCell ref="F123:H123"/>
    <mergeCell ref="J123:L123"/>
    <mergeCell ref="M123:Q123"/>
    <mergeCell ref="S123:W123"/>
    <mergeCell ref="X120:AA120"/>
    <mergeCell ref="M118:Q118"/>
    <mergeCell ref="S118:W118"/>
    <mergeCell ref="AD67:AD68"/>
    <mergeCell ref="B69:B70"/>
    <mergeCell ref="C69:F70"/>
    <mergeCell ref="G69:J69"/>
    <mergeCell ref="K69:N70"/>
    <mergeCell ref="O69:R69"/>
    <mergeCell ref="S69:V69"/>
    <mergeCell ref="AA69:AA70"/>
    <mergeCell ref="AB69:AB70"/>
    <mergeCell ref="AC69:AC70"/>
    <mergeCell ref="AD69:AD70"/>
    <mergeCell ref="AD71:AD72"/>
    <mergeCell ref="B73:B74"/>
    <mergeCell ref="C73:F74"/>
    <mergeCell ref="G73:J73"/>
    <mergeCell ref="K73:N73"/>
    <mergeCell ref="O73:R73"/>
    <mergeCell ref="S73:V74"/>
    <mergeCell ref="AA73:AA74"/>
    <mergeCell ref="AB73:AB74"/>
    <mergeCell ref="AC73:AC74"/>
    <mergeCell ref="AD73:AD74"/>
    <mergeCell ref="B71:B72"/>
    <mergeCell ref="C71:F72"/>
    <mergeCell ref="G71:J71"/>
    <mergeCell ref="K71:N71"/>
    <mergeCell ref="O71:R72"/>
    <mergeCell ref="S71:V71"/>
    <mergeCell ref="X92:AA92"/>
    <mergeCell ref="AB92:AE92"/>
    <mergeCell ref="T78:AB78"/>
    <mergeCell ref="AB81:AE81"/>
    <mergeCell ref="X80:AA80"/>
    <mergeCell ref="S85:W85"/>
    <mergeCell ref="J81:L81"/>
    <mergeCell ref="AB86:AE86"/>
    <mergeCell ref="X87:AA87"/>
    <mergeCell ref="AB83:AE83"/>
    <mergeCell ref="B83:E83"/>
    <mergeCell ref="F83:H83"/>
    <mergeCell ref="M83:Q83"/>
    <mergeCell ref="J85:L85"/>
    <mergeCell ref="M84:Q84"/>
    <mergeCell ref="AB94:AE94"/>
    <mergeCell ref="F98:H98"/>
    <mergeCell ref="J98:L98"/>
    <mergeCell ref="M98:Q98"/>
    <mergeCell ref="S98:W98"/>
    <mergeCell ref="X98:AA98"/>
    <mergeCell ref="F88:H88"/>
    <mergeCell ref="J88:L88"/>
    <mergeCell ref="M88:Q88"/>
    <mergeCell ref="S88:W88"/>
    <mergeCell ref="X88:AA88"/>
    <mergeCell ref="AB88:AE88"/>
    <mergeCell ref="AB91:AE91"/>
    <mergeCell ref="X95:AA95"/>
    <mergeCell ref="AB95:AE95"/>
    <mergeCell ref="F92:H92"/>
    <mergeCell ref="J92:L92"/>
    <mergeCell ref="M92:Q92"/>
    <mergeCell ref="S92:W92"/>
    <mergeCell ref="AB103:AE103"/>
    <mergeCell ref="M103:Q103"/>
    <mergeCell ref="S103:W103"/>
    <mergeCell ref="J103:L103"/>
    <mergeCell ref="X105:AA105"/>
    <mergeCell ref="AB105:AE105"/>
    <mergeCell ref="B106:E106"/>
    <mergeCell ref="F106:H106"/>
    <mergeCell ref="J106:L106"/>
    <mergeCell ref="M106:Q106"/>
    <mergeCell ref="S106:W106"/>
    <mergeCell ref="X106:AA106"/>
    <mergeCell ref="AB106:AE106"/>
    <mergeCell ref="F105:H105"/>
    <mergeCell ref="J105:L105"/>
    <mergeCell ref="M105:Q105"/>
    <mergeCell ref="S105:W105"/>
    <mergeCell ref="B104:E104"/>
    <mergeCell ref="F104:H104"/>
    <mergeCell ref="J104:L104"/>
    <mergeCell ref="M104:Q104"/>
    <mergeCell ref="S104:W104"/>
    <mergeCell ref="X104:AA104"/>
    <mergeCell ref="AB104:AE104"/>
    <mergeCell ref="M122:W122"/>
    <mergeCell ref="X115:AA115"/>
    <mergeCell ref="AB115:AE115"/>
    <mergeCell ref="F108:L108"/>
    <mergeCell ref="M108:W108"/>
    <mergeCell ref="J110:L110"/>
    <mergeCell ref="M110:Q110"/>
    <mergeCell ref="B115:E115"/>
    <mergeCell ref="F115:H115"/>
    <mergeCell ref="J115:L115"/>
    <mergeCell ref="M115:Q115"/>
    <mergeCell ref="S115:W115"/>
    <mergeCell ref="X118:AA118"/>
    <mergeCell ref="AB118:AE118"/>
    <mergeCell ref="B116:E116"/>
    <mergeCell ref="S116:W116"/>
    <mergeCell ref="X116:AA116"/>
    <mergeCell ref="B118:E118"/>
    <mergeCell ref="F118:H118"/>
    <mergeCell ref="J118:L118"/>
    <mergeCell ref="F116:H116"/>
    <mergeCell ref="J116:L116"/>
    <mergeCell ref="M116:Q116"/>
    <mergeCell ref="B120:E120"/>
    <mergeCell ref="B134:E134"/>
    <mergeCell ref="F134:H134"/>
    <mergeCell ref="J134:L134"/>
    <mergeCell ref="M134:Q134"/>
    <mergeCell ref="S134:W134"/>
    <mergeCell ref="X134:AA134"/>
    <mergeCell ref="AB134:AE134"/>
    <mergeCell ref="B133:AE133"/>
    <mergeCell ref="B126:E126"/>
    <mergeCell ref="F126:H126"/>
    <mergeCell ref="J126:L126"/>
    <mergeCell ref="M126:Q126"/>
    <mergeCell ref="S126:W126"/>
    <mergeCell ref="X126:AA126"/>
    <mergeCell ref="AB126:AE126"/>
    <mergeCell ref="B128:E128"/>
    <mergeCell ref="F128:H128"/>
    <mergeCell ref="J128:L128"/>
    <mergeCell ref="M128:Q128"/>
    <mergeCell ref="S128:W128"/>
    <mergeCell ref="X128:AA128"/>
    <mergeCell ref="AB128:AE128"/>
    <mergeCell ref="B127:E127"/>
    <mergeCell ref="F127:H127"/>
    <mergeCell ref="B130:E130"/>
    <mergeCell ref="F130:H130"/>
    <mergeCell ref="J130:L130"/>
    <mergeCell ref="M130:Q130"/>
    <mergeCell ref="S130:W130"/>
    <mergeCell ref="X130:AA130"/>
    <mergeCell ref="AB130:AE130"/>
    <mergeCell ref="B117:AE117"/>
    <mergeCell ref="B119:AE119"/>
    <mergeCell ref="B124:E124"/>
    <mergeCell ref="F124:H124"/>
    <mergeCell ref="J124:L124"/>
    <mergeCell ref="M124:Q124"/>
    <mergeCell ref="S124:W124"/>
    <mergeCell ref="X124:AA124"/>
    <mergeCell ref="AB124:AE124"/>
    <mergeCell ref="B125:E125"/>
    <mergeCell ref="AB125:AE125"/>
    <mergeCell ref="F120:H120"/>
    <mergeCell ref="J120:L120"/>
    <mergeCell ref="M120:Q120"/>
    <mergeCell ref="S120:W120"/>
    <mergeCell ref="AB120:AE120"/>
    <mergeCell ref="F122:L122"/>
  </mergeCells>
  <phoneticPr fontId="10"/>
  <pageMargins left="0.7" right="0.7" top="0.75" bottom="0.75" header="0.3" footer="0.3"/>
  <pageSetup paperSize="9" scale="67" orientation="portrait" horizontalDpi="4294967293" verticalDpi="0" r:id="rId1"/>
  <rowBreaks count="1" manualBreakCount="1">
    <brk id="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tabSelected="1" topLeftCell="A13" workbookViewId="0">
      <selection activeCell="H28" sqref="H28"/>
    </sheetView>
  </sheetViews>
  <sheetFormatPr defaultRowHeight="13.5"/>
  <cols>
    <col min="1" max="1" width="4" style="116" customWidth="1"/>
    <col min="2" max="4" width="20.625" style="116" customWidth="1"/>
    <col min="5" max="5" width="5" style="116" customWidth="1"/>
    <col min="6" max="8" width="20.625" style="116" customWidth="1"/>
    <col min="9" max="16384" width="9" style="116"/>
  </cols>
  <sheetData>
    <row r="1" spans="1:8" ht="34.5" customHeight="1">
      <c r="C1" s="703" t="s">
        <v>39</v>
      </c>
      <c r="D1" s="704"/>
      <c r="E1" s="704"/>
      <c r="F1" s="704"/>
      <c r="G1" s="704"/>
    </row>
    <row r="2" spans="1:8" ht="20.100000000000001" customHeight="1">
      <c r="B2" s="117" t="s">
        <v>37</v>
      </c>
      <c r="C2" s="702" t="s">
        <v>38</v>
      </c>
      <c r="D2" s="702"/>
      <c r="F2" s="117" t="s">
        <v>37</v>
      </c>
      <c r="G2" s="702" t="s">
        <v>38</v>
      </c>
      <c r="H2" s="702"/>
    </row>
    <row r="3" spans="1:8" ht="20.100000000000001" customHeight="1">
      <c r="A3" s="699">
        <v>1</v>
      </c>
      <c r="B3" s="700" t="s">
        <v>374</v>
      </c>
      <c r="C3" s="118"/>
      <c r="D3" s="278" t="s">
        <v>380</v>
      </c>
      <c r="E3" s="699">
        <v>16</v>
      </c>
      <c r="F3" s="700" t="s">
        <v>448</v>
      </c>
      <c r="G3" s="278" t="s">
        <v>449</v>
      </c>
      <c r="H3" s="278" t="s">
        <v>450</v>
      </c>
    </row>
    <row r="4" spans="1:8" ht="20.100000000000001" customHeight="1">
      <c r="A4" s="699"/>
      <c r="B4" s="701"/>
      <c r="C4" s="279" t="s">
        <v>375</v>
      </c>
      <c r="D4" s="279" t="s">
        <v>376</v>
      </c>
      <c r="E4" s="699"/>
      <c r="F4" s="701"/>
      <c r="G4" s="279" t="s">
        <v>451</v>
      </c>
      <c r="H4" s="279" t="s">
        <v>452</v>
      </c>
    </row>
    <row r="5" spans="1:8" ht="20.100000000000001" customHeight="1">
      <c r="A5" s="699">
        <v>2</v>
      </c>
      <c r="B5" s="700" t="s">
        <v>377</v>
      </c>
      <c r="C5" s="278" t="s">
        <v>378</v>
      </c>
      <c r="D5" s="278" t="s">
        <v>379</v>
      </c>
      <c r="E5" s="699">
        <v>17</v>
      </c>
      <c r="F5" s="700" t="s">
        <v>453</v>
      </c>
      <c r="G5" s="278" t="s">
        <v>454</v>
      </c>
      <c r="H5" s="278" t="s">
        <v>455</v>
      </c>
    </row>
    <row r="6" spans="1:8" ht="20.100000000000001" customHeight="1">
      <c r="A6" s="699"/>
      <c r="B6" s="701"/>
      <c r="C6" s="279" t="s">
        <v>381</v>
      </c>
      <c r="D6" s="279" t="s">
        <v>382</v>
      </c>
      <c r="E6" s="699"/>
      <c r="F6" s="701"/>
      <c r="G6" s="279" t="s">
        <v>456</v>
      </c>
      <c r="H6" s="279" t="s">
        <v>457</v>
      </c>
    </row>
    <row r="7" spans="1:8" ht="20.100000000000001" customHeight="1">
      <c r="A7" s="699">
        <v>3</v>
      </c>
      <c r="B7" s="700" t="s">
        <v>383</v>
      </c>
      <c r="C7" s="278" t="s">
        <v>384</v>
      </c>
      <c r="D7" s="278" t="s">
        <v>385</v>
      </c>
      <c r="E7" s="699">
        <v>18</v>
      </c>
      <c r="F7" s="700" t="s">
        <v>458</v>
      </c>
      <c r="G7" s="278" t="s">
        <v>459</v>
      </c>
      <c r="H7" s="278" t="s">
        <v>460</v>
      </c>
    </row>
    <row r="8" spans="1:8" ht="20.100000000000001" customHeight="1">
      <c r="A8" s="699"/>
      <c r="B8" s="701"/>
      <c r="C8" s="279" t="s">
        <v>386</v>
      </c>
      <c r="D8" s="279" t="s">
        <v>387</v>
      </c>
      <c r="E8" s="699"/>
      <c r="F8" s="701"/>
      <c r="G8" s="279" t="s">
        <v>461</v>
      </c>
      <c r="H8" s="279" t="s">
        <v>462</v>
      </c>
    </row>
    <row r="9" spans="1:8" ht="20.100000000000001" customHeight="1">
      <c r="A9" s="699">
        <v>4</v>
      </c>
      <c r="B9" s="700" t="s">
        <v>388</v>
      </c>
      <c r="C9" s="278" t="s">
        <v>389</v>
      </c>
      <c r="D9" s="278" t="s">
        <v>390</v>
      </c>
      <c r="E9" s="699">
        <v>19</v>
      </c>
      <c r="F9" s="700" t="s">
        <v>463</v>
      </c>
      <c r="G9" s="278" t="s">
        <v>464</v>
      </c>
      <c r="H9" s="278" t="s">
        <v>465</v>
      </c>
    </row>
    <row r="10" spans="1:8" ht="20.100000000000001" customHeight="1">
      <c r="A10" s="699"/>
      <c r="B10" s="701"/>
      <c r="C10" s="279" t="s">
        <v>391</v>
      </c>
      <c r="D10" s="279" t="s">
        <v>392</v>
      </c>
      <c r="E10" s="699"/>
      <c r="F10" s="701"/>
      <c r="G10" s="279" t="s">
        <v>466</v>
      </c>
      <c r="H10" s="279" t="s">
        <v>467</v>
      </c>
    </row>
    <row r="11" spans="1:8" ht="20.100000000000001" customHeight="1">
      <c r="A11" s="699">
        <v>5</v>
      </c>
      <c r="B11" s="700" t="s">
        <v>393</v>
      </c>
      <c r="C11" s="278" t="s">
        <v>394</v>
      </c>
      <c r="D11" s="278" t="s">
        <v>395</v>
      </c>
      <c r="E11" s="699">
        <v>20</v>
      </c>
      <c r="F11" s="700" t="s">
        <v>468</v>
      </c>
      <c r="G11" s="278" t="s">
        <v>469</v>
      </c>
      <c r="H11" s="118"/>
    </row>
    <row r="12" spans="1:8" ht="20.100000000000001" customHeight="1">
      <c r="A12" s="699"/>
      <c r="B12" s="701"/>
      <c r="C12" s="279" t="s">
        <v>396</v>
      </c>
      <c r="D12" s="279" t="s">
        <v>397</v>
      </c>
      <c r="E12" s="699"/>
      <c r="F12" s="701"/>
      <c r="G12" s="279" t="s">
        <v>470</v>
      </c>
      <c r="H12" s="279" t="s">
        <v>471</v>
      </c>
    </row>
    <row r="13" spans="1:8" ht="20.100000000000001" customHeight="1">
      <c r="A13" s="699">
        <v>6</v>
      </c>
      <c r="B13" s="700" t="s">
        <v>398</v>
      </c>
      <c r="C13" s="278" t="s">
        <v>399</v>
      </c>
      <c r="D13" s="278" t="s">
        <v>400</v>
      </c>
      <c r="E13" s="699">
        <v>21</v>
      </c>
      <c r="F13" s="700" t="s">
        <v>472</v>
      </c>
      <c r="G13" s="278" t="s">
        <v>473</v>
      </c>
      <c r="H13" s="278" t="s">
        <v>474</v>
      </c>
    </row>
    <row r="14" spans="1:8" ht="20.100000000000001" customHeight="1">
      <c r="A14" s="699"/>
      <c r="B14" s="701"/>
      <c r="C14" s="279" t="s">
        <v>401</v>
      </c>
      <c r="D14" s="279" t="s">
        <v>402</v>
      </c>
      <c r="E14" s="699"/>
      <c r="F14" s="701"/>
      <c r="G14" s="279" t="s">
        <v>475</v>
      </c>
      <c r="H14" s="279" t="s">
        <v>476</v>
      </c>
    </row>
    <row r="15" spans="1:8" ht="20.100000000000001" customHeight="1">
      <c r="A15" s="699">
        <v>7</v>
      </c>
      <c r="B15" s="700" t="s">
        <v>403</v>
      </c>
      <c r="C15" s="278" t="s">
        <v>404</v>
      </c>
      <c r="D15" s="278" t="s">
        <v>405</v>
      </c>
      <c r="E15" s="699">
        <v>22</v>
      </c>
      <c r="F15" s="700" t="s">
        <v>477</v>
      </c>
      <c r="G15" s="278" t="s">
        <v>478</v>
      </c>
      <c r="H15" s="278" t="s">
        <v>479</v>
      </c>
    </row>
    <row r="16" spans="1:8" ht="20.100000000000001" customHeight="1">
      <c r="A16" s="699"/>
      <c r="B16" s="701"/>
      <c r="C16" s="279" t="s">
        <v>406</v>
      </c>
      <c r="D16" s="279" t="s">
        <v>407</v>
      </c>
      <c r="E16" s="699"/>
      <c r="F16" s="701"/>
      <c r="G16" s="279" t="s">
        <v>480</v>
      </c>
      <c r="H16" s="279" t="s">
        <v>481</v>
      </c>
    </row>
    <row r="17" spans="1:8" ht="20.100000000000001" customHeight="1">
      <c r="A17" s="699">
        <v>8</v>
      </c>
      <c r="B17" s="700" t="s">
        <v>408</v>
      </c>
      <c r="C17" s="278" t="s">
        <v>409</v>
      </c>
      <c r="D17" s="278" t="s">
        <v>410</v>
      </c>
      <c r="E17" s="699">
        <v>23</v>
      </c>
      <c r="F17" s="700" t="s">
        <v>482</v>
      </c>
      <c r="G17" s="278" t="s">
        <v>483</v>
      </c>
      <c r="H17" s="278" t="s">
        <v>484</v>
      </c>
    </row>
    <row r="18" spans="1:8" ht="20.100000000000001" customHeight="1">
      <c r="A18" s="699"/>
      <c r="B18" s="701"/>
      <c r="C18" s="279" t="s">
        <v>411</v>
      </c>
      <c r="D18" s="279" t="s">
        <v>412</v>
      </c>
      <c r="E18" s="699"/>
      <c r="F18" s="701"/>
      <c r="G18" s="279" t="s">
        <v>485</v>
      </c>
      <c r="H18" s="279" t="s">
        <v>486</v>
      </c>
    </row>
    <row r="19" spans="1:8" ht="20.100000000000001" customHeight="1">
      <c r="A19" s="699">
        <v>9</v>
      </c>
      <c r="B19" s="700" t="s">
        <v>413</v>
      </c>
      <c r="C19" s="278" t="s">
        <v>414</v>
      </c>
      <c r="D19" s="278" t="s">
        <v>415</v>
      </c>
      <c r="E19" s="699">
        <v>24</v>
      </c>
      <c r="F19" s="700" t="s">
        <v>487</v>
      </c>
      <c r="G19" s="278" t="s">
        <v>488</v>
      </c>
      <c r="H19" s="278" t="s">
        <v>489</v>
      </c>
    </row>
    <row r="20" spans="1:8" ht="20.100000000000001" customHeight="1">
      <c r="A20" s="699"/>
      <c r="B20" s="701"/>
      <c r="C20" s="279" t="s">
        <v>416</v>
      </c>
      <c r="D20" s="279" t="s">
        <v>417</v>
      </c>
      <c r="E20" s="699"/>
      <c r="F20" s="701"/>
      <c r="G20" s="279" t="s">
        <v>490</v>
      </c>
      <c r="H20" s="279" t="s">
        <v>491</v>
      </c>
    </row>
    <row r="21" spans="1:8" ht="20.100000000000001" customHeight="1">
      <c r="A21" s="699">
        <v>10</v>
      </c>
      <c r="B21" s="700" t="s">
        <v>418</v>
      </c>
      <c r="C21" s="278" t="s">
        <v>419</v>
      </c>
      <c r="D21" s="278" t="s">
        <v>420</v>
      </c>
      <c r="E21" s="699">
        <v>25</v>
      </c>
      <c r="F21" s="700" t="s">
        <v>492</v>
      </c>
      <c r="G21" s="278" t="s">
        <v>493</v>
      </c>
      <c r="H21" s="278" t="s">
        <v>494</v>
      </c>
    </row>
    <row r="22" spans="1:8" ht="20.100000000000001" customHeight="1">
      <c r="A22" s="699"/>
      <c r="B22" s="701"/>
      <c r="C22" s="279" t="s">
        <v>421</v>
      </c>
      <c r="D22" s="279" t="s">
        <v>422</v>
      </c>
      <c r="E22" s="699"/>
      <c r="F22" s="701"/>
      <c r="G22" s="279" t="s">
        <v>495</v>
      </c>
      <c r="H22" s="279" t="s">
        <v>496</v>
      </c>
    </row>
    <row r="23" spans="1:8" ht="20.100000000000001" customHeight="1">
      <c r="A23" s="699">
        <v>11</v>
      </c>
      <c r="B23" s="700" t="s">
        <v>423</v>
      </c>
      <c r="C23" s="278" t="s">
        <v>424</v>
      </c>
      <c r="D23" s="278" t="s">
        <v>425</v>
      </c>
      <c r="E23" s="699">
        <v>26</v>
      </c>
      <c r="F23" s="700" t="s">
        <v>497</v>
      </c>
      <c r="G23" s="278" t="s">
        <v>498</v>
      </c>
      <c r="H23" s="278" t="s">
        <v>499</v>
      </c>
    </row>
    <row r="24" spans="1:8" ht="20.100000000000001" customHeight="1">
      <c r="A24" s="699"/>
      <c r="B24" s="701"/>
      <c r="C24" s="279" t="s">
        <v>426</v>
      </c>
      <c r="D24" s="279" t="s">
        <v>427</v>
      </c>
      <c r="E24" s="699"/>
      <c r="F24" s="701"/>
      <c r="G24" s="279" t="s">
        <v>500</v>
      </c>
      <c r="H24" s="279" t="s">
        <v>501</v>
      </c>
    </row>
    <row r="25" spans="1:8" ht="20.100000000000001" customHeight="1">
      <c r="A25" s="699">
        <v>12</v>
      </c>
      <c r="B25" s="700" t="s">
        <v>428</v>
      </c>
      <c r="C25" s="278" t="s">
        <v>429</v>
      </c>
      <c r="D25" s="278" t="s">
        <v>430</v>
      </c>
      <c r="E25" s="699">
        <v>27</v>
      </c>
      <c r="F25" s="700" t="s">
        <v>502</v>
      </c>
      <c r="G25" s="278" t="s">
        <v>503</v>
      </c>
      <c r="H25" s="278" t="s">
        <v>504</v>
      </c>
    </row>
    <row r="26" spans="1:8" ht="20.100000000000001" customHeight="1">
      <c r="A26" s="699"/>
      <c r="B26" s="701"/>
      <c r="C26" s="279" t="s">
        <v>431</v>
      </c>
      <c r="D26" s="279" t="s">
        <v>432</v>
      </c>
      <c r="E26" s="699"/>
      <c r="F26" s="701"/>
      <c r="G26" s="279" t="s">
        <v>505</v>
      </c>
      <c r="H26" s="279" t="s">
        <v>506</v>
      </c>
    </row>
    <row r="27" spans="1:8" s="135" customFormat="1" ht="20.100000000000001" customHeight="1">
      <c r="A27" s="699">
        <v>13</v>
      </c>
      <c r="B27" s="700" t="s">
        <v>433</v>
      </c>
      <c r="C27" s="278" t="s">
        <v>434</v>
      </c>
      <c r="D27" s="278" t="s">
        <v>435</v>
      </c>
      <c r="E27" s="699">
        <v>28</v>
      </c>
      <c r="F27" s="700" t="s">
        <v>507</v>
      </c>
      <c r="G27" s="278" t="s">
        <v>508</v>
      </c>
      <c r="H27" s="278" t="s">
        <v>509</v>
      </c>
    </row>
    <row r="28" spans="1:8" s="135" customFormat="1" ht="20.100000000000001" customHeight="1">
      <c r="A28" s="699"/>
      <c r="B28" s="701"/>
      <c r="C28" s="279" t="s">
        <v>436</v>
      </c>
      <c r="D28" s="279" t="s">
        <v>437</v>
      </c>
      <c r="E28" s="699"/>
      <c r="F28" s="701"/>
      <c r="G28" s="279" t="s">
        <v>510</v>
      </c>
      <c r="H28" s="279" t="s">
        <v>511</v>
      </c>
    </row>
    <row r="29" spans="1:8" s="135" customFormat="1" ht="20.100000000000001" customHeight="1">
      <c r="A29" s="699">
        <v>14</v>
      </c>
      <c r="B29" s="700" t="s">
        <v>438</v>
      </c>
      <c r="C29" s="278" t="s">
        <v>439</v>
      </c>
      <c r="D29" s="278" t="s">
        <v>440</v>
      </c>
      <c r="E29" s="699">
        <v>29</v>
      </c>
      <c r="F29" s="700"/>
      <c r="G29" s="136"/>
      <c r="H29" s="136"/>
    </row>
    <row r="30" spans="1:8" s="135" customFormat="1" ht="20.100000000000001" customHeight="1">
      <c r="A30" s="699"/>
      <c r="B30" s="701"/>
      <c r="C30" s="279" t="s">
        <v>441</v>
      </c>
      <c r="D30" s="279" t="s">
        <v>442</v>
      </c>
      <c r="E30" s="699"/>
      <c r="F30" s="701"/>
      <c r="G30" s="137"/>
      <c r="H30" s="137"/>
    </row>
    <row r="31" spans="1:8" s="135" customFormat="1" ht="20.100000000000001" customHeight="1">
      <c r="A31" s="699">
        <v>15</v>
      </c>
      <c r="B31" s="700" t="s">
        <v>443</v>
      </c>
      <c r="C31" s="278" t="s">
        <v>444</v>
      </c>
      <c r="D31" s="278" t="s">
        <v>445</v>
      </c>
      <c r="E31" s="699">
        <v>30</v>
      </c>
      <c r="F31" s="700"/>
      <c r="G31" s="136"/>
      <c r="H31" s="136"/>
    </row>
    <row r="32" spans="1:8" s="135" customFormat="1" ht="20.100000000000001" customHeight="1">
      <c r="A32" s="699"/>
      <c r="B32" s="701"/>
      <c r="C32" s="279" t="s">
        <v>446</v>
      </c>
      <c r="D32" s="279" t="s">
        <v>447</v>
      </c>
      <c r="E32" s="699"/>
      <c r="F32" s="701"/>
      <c r="G32" s="137"/>
      <c r="H32" s="137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mergeCells count="63">
    <mergeCell ref="C2:D2"/>
    <mergeCell ref="B3:B4"/>
    <mergeCell ref="B5:B6"/>
    <mergeCell ref="B7:B8"/>
    <mergeCell ref="B9:B10"/>
    <mergeCell ref="F21:F22"/>
    <mergeCell ref="F23:F24"/>
    <mergeCell ref="B25:B26"/>
    <mergeCell ref="F3:F4"/>
    <mergeCell ref="F5:F6"/>
    <mergeCell ref="F7:F8"/>
    <mergeCell ref="F9:F10"/>
    <mergeCell ref="F11:F12"/>
    <mergeCell ref="B13:B14"/>
    <mergeCell ref="B15:B16"/>
    <mergeCell ref="B17:B18"/>
    <mergeCell ref="B19:B20"/>
    <mergeCell ref="B21:B22"/>
    <mergeCell ref="B23:B24"/>
    <mergeCell ref="B11:B12"/>
    <mergeCell ref="A21:A22"/>
    <mergeCell ref="A23:A24"/>
    <mergeCell ref="A25:A26"/>
    <mergeCell ref="E3:E4"/>
    <mergeCell ref="E5:E6"/>
    <mergeCell ref="E7:E8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G2:H2"/>
    <mergeCell ref="C1:G1"/>
    <mergeCell ref="E21:E22"/>
    <mergeCell ref="E23:E24"/>
    <mergeCell ref="E25:E26"/>
    <mergeCell ref="E9:E10"/>
    <mergeCell ref="E11:E12"/>
    <mergeCell ref="E13:E14"/>
    <mergeCell ref="E15:E16"/>
    <mergeCell ref="E17:E18"/>
    <mergeCell ref="E19:E20"/>
    <mergeCell ref="F25:F26"/>
    <mergeCell ref="F13:F14"/>
    <mergeCell ref="F15:F16"/>
    <mergeCell ref="F17:F18"/>
    <mergeCell ref="F19:F20"/>
    <mergeCell ref="A31:A32"/>
    <mergeCell ref="B31:B32"/>
    <mergeCell ref="E31:E32"/>
    <mergeCell ref="F31:F32"/>
    <mergeCell ref="A27:A28"/>
    <mergeCell ref="B27:B28"/>
    <mergeCell ref="E27:E28"/>
    <mergeCell ref="F27:F28"/>
    <mergeCell ref="A29:A30"/>
    <mergeCell ref="B29:B30"/>
    <mergeCell ref="E29:E30"/>
    <mergeCell ref="F29:F30"/>
  </mergeCells>
  <phoneticPr fontId="10"/>
  <pageMargins left="0.25" right="0.25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18"/>
  <sheetViews>
    <sheetView zoomScaleNormal="100" workbookViewId="0">
      <selection activeCell="A160" sqref="A160:XFD160"/>
    </sheetView>
  </sheetViews>
  <sheetFormatPr defaultRowHeight="13.5"/>
  <cols>
    <col min="1" max="3" width="3.625" style="159" customWidth="1"/>
    <col min="4" max="4" width="3.625" style="60" customWidth="1"/>
    <col min="5" max="5" width="3.625" style="159" customWidth="1"/>
    <col min="6" max="6" width="3.625" style="61" customWidth="1"/>
    <col min="7" max="7" width="3.625" style="159" customWidth="1"/>
    <col min="8" max="8" width="3.625" style="60" customWidth="1"/>
    <col min="9" max="9" width="3.625" style="159" customWidth="1"/>
    <col min="10" max="10" width="3.625" style="61" customWidth="1"/>
    <col min="11" max="11" width="3.625" style="159" customWidth="1"/>
    <col min="12" max="12" width="3.625" style="60" customWidth="1"/>
    <col min="13" max="13" width="3.625" style="159" customWidth="1"/>
    <col min="14" max="14" width="3.625" style="61" customWidth="1"/>
    <col min="15" max="15" width="3.625" style="159" customWidth="1"/>
    <col min="16" max="16" width="3.625" style="60" customWidth="1"/>
    <col min="17" max="17" width="3.625" style="159" customWidth="1"/>
    <col min="18" max="18" width="3.625" style="61" customWidth="1"/>
    <col min="19" max="19" width="3.625" style="159" customWidth="1"/>
    <col min="20" max="20" width="3.625" style="60" customWidth="1"/>
    <col min="21" max="21" width="3.625" style="159" customWidth="1"/>
    <col min="22" max="22" width="3.625" style="61" customWidth="1"/>
    <col min="23" max="27" width="3.625" style="63" customWidth="1"/>
    <col min="28" max="29" width="3.625" style="159" customWidth="1"/>
    <col min="30" max="30" width="3.625" style="60" customWidth="1"/>
    <col min="31" max="31" width="3.625" style="159" customWidth="1"/>
    <col min="32" max="32" width="3.625" style="61" customWidth="1"/>
    <col min="33" max="33" width="3.625" style="159" customWidth="1"/>
    <col min="34" max="34" width="3.625" style="60" customWidth="1"/>
    <col min="35" max="35" width="3.625" style="159" customWidth="1"/>
    <col min="36" max="36" width="9" style="61"/>
    <col min="37" max="37" width="9" style="159"/>
    <col min="38" max="38" width="9" style="60"/>
    <col min="39" max="39" width="9" style="159"/>
    <col min="40" max="40" width="9" style="61"/>
    <col min="41" max="41" width="9" style="159"/>
    <col min="42" max="42" width="9" style="60"/>
    <col min="43" max="43" width="9" style="159"/>
    <col min="44" max="44" width="9" style="61"/>
    <col min="45" max="16384" width="9" style="63"/>
  </cols>
  <sheetData>
    <row r="1" spans="1:51" s="55" customFormat="1" ht="17.25">
      <c r="A1" s="54" t="s">
        <v>103</v>
      </c>
      <c r="B1" s="54"/>
      <c r="N1" s="55" t="s">
        <v>250</v>
      </c>
      <c r="R1" s="56"/>
      <c r="AA1" s="57"/>
      <c r="AB1" s="57"/>
      <c r="AC1" s="57"/>
      <c r="AD1" s="58"/>
    </row>
    <row r="2" spans="1:51" s="55" customFormat="1" ht="17.25">
      <c r="A2" s="54"/>
      <c r="B2" s="54"/>
      <c r="R2" s="73"/>
      <c r="AA2" s="57"/>
      <c r="AB2" s="57"/>
      <c r="AC2" s="57"/>
      <c r="AD2" s="58"/>
    </row>
    <row r="3" spans="1:51" s="55" customFormat="1" ht="14.25">
      <c r="A3" s="59" t="s">
        <v>251</v>
      </c>
      <c r="B3" s="59"/>
      <c r="C3" s="159"/>
      <c r="D3" s="60"/>
      <c r="E3" s="159"/>
      <c r="F3" s="61"/>
      <c r="H3" s="61"/>
      <c r="I3" s="159"/>
      <c r="J3" s="60"/>
      <c r="K3" s="62" t="s">
        <v>1</v>
      </c>
      <c r="L3" s="61"/>
      <c r="M3" s="159"/>
      <c r="N3" s="60"/>
      <c r="O3" s="159"/>
      <c r="P3" s="61"/>
      <c r="Q3" s="159"/>
      <c r="R3" s="61"/>
      <c r="S3" s="159"/>
      <c r="T3" s="60"/>
      <c r="U3" s="159"/>
      <c r="V3" s="61"/>
      <c r="W3" s="63"/>
      <c r="X3" s="63"/>
      <c r="Y3" s="63"/>
      <c r="Z3" s="63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</row>
    <row r="4" spans="1:51" s="55" customFormat="1" ht="14.25">
      <c r="A4" s="64"/>
      <c r="B4" s="64"/>
      <c r="C4" s="159"/>
      <c r="D4" s="60"/>
      <c r="E4" s="159"/>
      <c r="F4" s="61"/>
      <c r="H4" s="63"/>
      <c r="I4" s="63"/>
      <c r="J4" s="63"/>
      <c r="K4" s="705" t="s">
        <v>32</v>
      </c>
      <c r="L4" s="705"/>
      <c r="M4" s="705"/>
      <c r="N4" s="705"/>
      <c r="O4" s="705"/>
      <c r="P4" s="705"/>
      <c r="Q4" s="705"/>
      <c r="R4" s="63"/>
      <c r="S4" s="63"/>
      <c r="T4" s="63"/>
      <c r="U4" s="63"/>
      <c r="V4" s="63"/>
      <c r="W4" s="63"/>
      <c r="X4" s="63"/>
      <c r="Y4" s="63"/>
      <c r="Z4" s="63"/>
      <c r="AA4" s="57"/>
      <c r="AB4" s="65"/>
      <c r="AC4" s="66"/>
      <c r="AD4" s="67"/>
      <c r="AE4" s="66"/>
      <c r="AF4" s="66"/>
      <c r="AG4" s="68"/>
      <c r="AH4" s="69"/>
      <c r="AI4" s="166"/>
      <c r="AJ4" s="70"/>
      <c r="AK4" s="68"/>
      <c r="AL4" s="69"/>
      <c r="AM4" s="166"/>
      <c r="AN4" s="70"/>
      <c r="AO4" s="68"/>
      <c r="AP4" s="69"/>
      <c r="AQ4" s="166"/>
      <c r="AR4" s="70"/>
      <c r="AS4" s="71"/>
      <c r="AT4" s="72"/>
      <c r="AU4" s="72"/>
      <c r="AV4" s="72"/>
      <c r="AW4" s="165"/>
      <c r="AX4" s="73"/>
      <c r="AY4" s="57"/>
    </row>
    <row r="5" spans="1:51" ht="15" thickBot="1">
      <c r="A5" s="60"/>
      <c r="B5" s="60"/>
      <c r="C5" s="166"/>
      <c r="D5" s="165"/>
      <c r="E5" s="165"/>
      <c r="F5" s="165"/>
      <c r="G5" s="68"/>
      <c r="H5" s="69"/>
      <c r="I5" s="166"/>
      <c r="J5" s="70"/>
      <c r="K5" s="68"/>
      <c r="L5" s="69"/>
      <c r="M5" s="166"/>
      <c r="N5" s="70"/>
      <c r="O5" s="68"/>
      <c r="P5" s="69"/>
      <c r="Q5" s="166"/>
      <c r="R5" s="70"/>
      <c r="S5" s="74"/>
      <c r="T5" s="66"/>
      <c r="U5" s="66"/>
      <c r="V5" s="66"/>
      <c r="W5" s="72"/>
      <c r="X5" s="72"/>
      <c r="Y5" s="315"/>
      <c r="Z5" s="315"/>
      <c r="AA5" s="64"/>
      <c r="AB5" s="57"/>
      <c r="AC5" s="67"/>
      <c r="AD5" s="75"/>
      <c r="AE5" s="66"/>
      <c r="AF5" s="66"/>
      <c r="AG5" s="75"/>
      <c r="AH5" s="166"/>
      <c r="AI5" s="166"/>
      <c r="AJ5" s="166"/>
      <c r="AK5" s="68"/>
      <c r="AL5" s="69"/>
      <c r="AM5" s="166"/>
      <c r="AN5" s="70"/>
      <c r="AO5" s="68"/>
      <c r="AP5" s="69"/>
      <c r="AQ5" s="166"/>
      <c r="AR5" s="70"/>
      <c r="AS5" s="71"/>
      <c r="AT5" s="72"/>
      <c r="AU5" s="72"/>
      <c r="AV5" s="72"/>
      <c r="AW5" s="165"/>
      <c r="AX5" s="73"/>
      <c r="AY5" s="165"/>
    </row>
    <row r="6" spans="1:51" ht="15" thickBot="1">
      <c r="B6" s="319" t="s">
        <v>104</v>
      </c>
      <c r="C6" s="320"/>
      <c r="D6" s="320"/>
      <c r="E6" s="320"/>
      <c r="F6" s="321"/>
      <c r="G6" s="706" t="str">
        <f>C7</f>
        <v>ゴールデン</v>
      </c>
      <c r="H6" s="707"/>
      <c r="I6" s="707"/>
      <c r="J6" s="708"/>
      <c r="K6" s="709" t="str">
        <f>C9</f>
        <v>志村東Ｊｒ</v>
      </c>
      <c r="L6" s="710"/>
      <c r="M6" s="710"/>
      <c r="N6" s="711"/>
      <c r="O6" s="709" t="str">
        <f>C11</f>
        <v>アズサＪｒ</v>
      </c>
      <c r="P6" s="710"/>
      <c r="Q6" s="710"/>
      <c r="R6" s="711"/>
      <c r="S6" s="161" t="s">
        <v>4</v>
      </c>
      <c r="T6" s="161" t="s">
        <v>5</v>
      </c>
      <c r="U6" s="161" t="s">
        <v>6</v>
      </c>
      <c r="V6" s="161" t="s">
        <v>7</v>
      </c>
      <c r="W6" s="76" t="s">
        <v>8</v>
      </c>
      <c r="X6" s="77"/>
      <c r="Y6" s="315"/>
      <c r="Z6" s="315"/>
      <c r="AA6" s="69"/>
      <c r="AB6" s="70"/>
      <c r="AC6" s="74"/>
      <c r="AD6" s="66"/>
      <c r="AE6" s="66"/>
      <c r="AF6" s="66"/>
      <c r="AG6" s="68"/>
      <c r="AH6" s="69"/>
      <c r="AI6" s="166"/>
      <c r="AJ6" s="70"/>
      <c r="AK6" s="68"/>
      <c r="AL6" s="69"/>
      <c r="AM6" s="166"/>
      <c r="AN6" s="70"/>
      <c r="AO6" s="71"/>
      <c r="AP6" s="72"/>
      <c r="AQ6" s="72"/>
      <c r="AR6" s="72"/>
      <c r="AS6" s="165"/>
      <c r="AT6" s="73"/>
      <c r="AU6" s="165"/>
    </row>
    <row r="7" spans="1:51" ht="15" thickTop="1">
      <c r="B7" s="712">
        <v>1</v>
      </c>
      <c r="C7" s="736" t="s">
        <v>298</v>
      </c>
      <c r="D7" s="737"/>
      <c r="E7" s="737"/>
      <c r="F7" s="738"/>
      <c r="G7" s="742"/>
      <c r="H7" s="743"/>
      <c r="I7" s="743"/>
      <c r="J7" s="744"/>
      <c r="K7" s="748" t="str">
        <f>G9</f>
        <v>A-1</v>
      </c>
      <c r="L7" s="749"/>
      <c r="M7" s="749"/>
      <c r="N7" s="750"/>
      <c r="O7" s="748" t="str">
        <f>G11</f>
        <v>A-3</v>
      </c>
      <c r="P7" s="749"/>
      <c r="Q7" s="749"/>
      <c r="R7" s="750"/>
      <c r="S7" s="78"/>
      <c r="T7" s="78"/>
      <c r="U7" s="78"/>
      <c r="V7" s="78"/>
      <c r="W7" s="291"/>
      <c r="X7" s="77"/>
      <c r="Y7" s="315"/>
      <c r="Z7" s="315"/>
      <c r="AA7" s="69"/>
      <c r="AB7" s="70"/>
      <c r="AC7" s="74"/>
      <c r="AD7" s="66"/>
      <c r="AE7" s="66"/>
      <c r="AF7" s="66"/>
      <c r="AG7" s="68"/>
      <c r="AH7" s="69"/>
      <c r="AI7" s="166"/>
      <c r="AJ7" s="70"/>
      <c r="AK7" s="68"/>
      <c r="AL7" s="69"/>
      <c r="AM7" s="166"/>
      <c r="AN7" s="70"/>
      <c r="AO7" s="71"/>
      <c r="AP7" s="72"/>
      <c r="AQ7" s="72"/>
      <c r="AR7" s="72"/>
      <c r="AS7" s="165"/>
      <c r="AT7" s="73"/>
      <c r="AU7" s="165"/>
    </row>
    <row r="8" spans="1:51" ht="14.25">
      <c r="A8" s="60"/>
      <c r="B8" s="728"/>
      <c r="C8" s="739"/>
      <c r="D8" s="740"/>
      <c r="E8" s="740"/>
      <c r="F8" s="741"/>
      <c r="G8" s="745"/>
      <c r="H8" s="746"/>
      <c r="I8" s="746"/>
      <c r="J8" s="747"/>
      <c r="K8" s="174"/>
      <c r="L8" s="175"/>
      <c r="M8" s="176" t="s">
        <v>33</v>
      </c>
      <c r="N8" s="177"/>
      <c r="O8" s="174"/>
      <c r="P8" s="175"/>
      <c r="Q8" s="176" t="s">
        <v>33</v>
      </c>
      <c r="R8" s="177"/>
      <c r="S8" s="82">
        <f>COUNTIF($G8:$R8,"○")*3+COUNTIF($G8:$R8,"△")*1</f>
        <v>0</v>
      </c>
      <c r="T8" s="83">
        <f>SUM(H8+L8+P8)</f>
        <v>0</v>
      </c>
      <c r="U8" s="83">
        <f>SUM(J8+N8+R8)</f>
        <v>0</v>
      </c>
      <c r="V8" s="83">
        <f>T8-U8</f>
        <v>0</v>
      </c>
      <c r="W8" s="735"/>
      <c r="X8" s="73"/>
      <c r="Y8" s="315"/>
      <c r="Z8" s="315"/>
      <c r="AA8" s="69"/>
      <c r="AB8" s="70"/>
      <c r="AC8" s="68"/>
      <c r="AD8" s="69"/>
      <c r="AE8" s="166"/>
      <c r="AF8" s="70"/>
      <c r="AG8" s="74"/>
      <c r="AH8" s="66"/>
      <c r="AI8" s="66"/>
      <c r="AJ8" s="66"/>
      <c r="AK8" s="68"/>
      <c r="AL8" s="69"/>
      <c r="AM8" s="166"/>
      <c r="AN8" s="70"/>
      <c r="AO8" s="71"/>
      <c r="AP8" s="72"/>
      <c r="AQ8" s="72"/>
      <c r="AR8" s="72"/>
      <c r="AS8" s="165"/>
      <c r="AT8" s="73"/>
      <c r="AU8" s="165"/>
    </row>
    <row r="9" spans="1:51" ht="14.25">
      <c r="A9" s="60"/>
      <c r="B9" s="712">
        <v>2</v>
      </c>
      <c r="C9" s="714" t="s">
        <v>297</v>
      </c>
      <c r="D9" s="715"/>
      <c r="E9" s="715"/>
      <c r="F9" s="716"/>
      <c r="G9" s="337" t="s">
        <v>47</v>
      </c>
      <c r="H9" s="338"/>
      <c r="I9" s="338"/>
      <c r="J9" s="339"/>
      <c r="K9" s="720"/>
      <c r="L9" s="721"/>
      <c r="M9" s="721"/>
      <c r="N9" s="722"/>
      <c r="O9" s="343" t="str">
        <f>K11</f>
        <v>A-5</v>
      </c>
      <c r="P9" s="344"/>
      <c r="Q9" s="344"/>
      <c r="R9" s="345"/>
      <c r="S9" s="82"/>
      <c r="T9" s="83"/>
      <c r="U9" s="83"/>
      <c r="V9" s="83"/>
      <c r="W9" s="726"/>
      <c r="X9" s="73"/>
      <c r="Y9" s="160"/>
      <c r="Z9" s="160"/>
      <c r="AA9" s="69"/>
      <c r="AB9" s="70"/>
      <c r="AC9" s="68"/>
      <c r="AD9" s="69"/>
      <c r="AE9" s="166"/>
      <c r="AF9" s="70"/>
      <c r="AG9" s="74"/>
      <c r="AH9" s="66"/>
      <c r="AI9" s="66"/>
      <c r="AJ9" s="66"/>
      <c r="AK9" s="68"/>
      <c r="AL9" s="69"/>
      <c r="AM9" s="166"/>
      <c r="AN9" s="70"/>
      <c r="AO9" s="71"/>
      <c r="AP9" s="72"/>
      <c r="AQ9" s="72"/>
      <c r="AR9" s="72"/>
      <c r="AS9" s="165"/>
      <c r="AT9" s="73"/>
      <c r="AU9" s="165"/>
    </row>
    <row r="10" spans="1:51" ht="14.25">
      <c r="A10" s="60"/>
      <c r="B10" s="728"/>
      <c r="C10" s="729"/>
      <c r="D10" s="730"/>
      <c r="E10" s="730"/>
      <c r="F10" s="731"/>
      <c r="G10" s="163"/>
      <c r="H10" s="79"/>
      <c r="I10" s="164" t="s">
        <v>33</v>
      </c>
      <c r="J10" s="80"/>
      <c r="K10" s="732"/>
      <c r="L10" s="733"/>
      <c r="M10" s="733"/>
      <c r="N10" s="734"/>
      <c r="O10" s="163"/>
      <c r="P10" s="79"/>
      <c r="Q10" s="164" t="s">
        <v>33</v>
      </c>
      <c r="R10" s="80"/>
      <c r="S10" s="82">
        <f>COUNTIF($G10:$R10,"○")*3+COUNTIF($G10:$R10,"△")*1</f>
        <v>0</v>
      </c>
      <c r="T10" s="83">
        <f>SUM(H10+L10+P10)</f>
        <v>0</v>
      </c>
      <c r="U10" s="83">
        <f>SUM(J10+N10+R10)</f>
        <v>0</v>
      </c>
      <c r="V10" s="83">
        <f>T10-U10</f>
        <v>0</v>
      </c>
      <c r="W10" s="735"/>
      <c r="X10" s="73"/>
      <c r="Y10" s="160"/>
      <c r="Z10" s="160"/>
      <c r="AA10" s="69"/>
      <c r="AB10" s="70"/>
      <c r="AC10" s="68"/>
      <c r="AD10" s="69"/>
      <c r="AE10" s="166"/>
      <c r="AF10" s="70"/>
      <c r="AG10" s="68"/>
      <c r="AH10" s="69"/>
      <c r="AI10" s="166"/>
      <c r="AJ10" s="70"/>
      <c r="AK10" s="74"/>
      <c r="AL10" s="66"/>
      <c r="AM10" s="66"/>
      <c r="AN10" s="66"/>
      <c r="AO10" s="71"/>
      <c r="AP10" s="72"/>
      <c r="AQ10" s="72"/>
      <c r="AR10" s="72"/>
      <c r="AS10" s="165"/>
      <c r="AT10" s="73"/>
      <c r="AU10" s="165"/>
    </row>
    <row r="11" spans="1:51" ht="14.25">
      <c r="A11" s="60"/>
      <c r="B11" s="712">
        <v>3</v>
      </c>
      <c r="C11" s="714" t="s">
        <v>299</v>
      </c>
      <c r="D11" s="715"/>
      <c r="E11" s="715"/>
      <c r="F11" s="716"/>
      <c r="G11" s="343" t="s">
        <v>48</v>
      </c>
      <c r="H11" s="344"/>
      <c r="I11" s="344"/>
      <c r="J11" s="345"/>
      <c r="K11" s="337" t="s">
        <v>49</v>
      </c>
      <c r="L11" s="338"/>
      <c r="M11" s="338"/>
      <c r="N11" s="339"/>
      <c r="O11" s="720"/>
      <c r="P11" s="721"/>
      <c r="Q11" s="721"/>
      <c r="R11" s="722"/>
      <c r="S11" s="82"/>
      <c r="T11" s="83"/>
      <c r="U11" s="83"/>
      <c r="V11" s="83"/>
      <c r="W11" s="726"/>
      <c r="X11" s="73"/>
      <c r="Y11" s="160"/>
      <c r="Z11" s="160"/>
      <c r="AA11" s="69"/>
      <c r="AB11" s="70"/>
      <c r="AC11" s="68"/>
      <c r="AD11" s="69"/>
      <c r="AE11" s="166"/>
      <c r="AF11" s="70"/>
      <c r="AG11" s="68"/>
      <c r="AH11" s="69"/>
      <c r="AI11" s="166"/>
      <c r="AJ11" s="70"/>
      <c r="AK11" s="74"/>
      <c r="AL11" s="66"/>
      <c r="AM11" s="66"/>
      <c r="AN11" s="66"/>
      <c r="AO11" s="71"/>
      <c r="AP11" s="72"/>
      <c r="AQ11" s="72"/>
      <c r="AR11" s="72"/>
      <c r="AS11" s="165"/>
      <c r="AT11" s="73"/>
      <c r="AU11" s="165"/>
    </row>
    <row r="12" spans="1:51" ht="15" thickBot="1">
      <c r="A12" s="60"/>
      <c r="B12" s="713"/>
      <c r="C12" s="717"/>
      <c r="D12" s="718"/>
      <c r="E12" s="718"/>
      <c r="F12" s="719"/>
      <c r="G12" s="84"/>
      <c r="H12" s="85"/>
      <c r="I12" s="86" t="s">
        <v>33</v>
      </c>
      <c r="J12" s="87"/>
      <c r="K12" s="84"/>
      <c r="L12" s="85"/>
      <c r="M12" s="86" t="s">
        <v>33</v>
      </c>
      <c r="N12" s="87"/>
      <c r="O12" s="723"/>
      <c r="P12" s="724"/>
      <c r="Q12" s="724"/>
      <c r="R12" s="725"/>
      <c r="S12" s="88">
        <f>COUNTIF($G12:$R12,"○")*3+COUNTIF($G12:$R12,"△")*1</f>
        <v>0</v>
      </c>
      <c r="T12" s="89">
        <f>SUM(H12+L12+P12)</f>
        <v>0</v>
      </c>
      <c r="U12" s="89">
        <f>SUM(J12+N12+R12)</f>
        <v>0</v>
      </c>
      <c r="V12" s="89">
        <f>T12-U12</f>
        <v>0</v>
      </c>
      <c r="W12" s="727"/>
      <c r="X12" s="73"/>
      <c r="Y12" s="160"/>
      <c r="Z12" s="160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</row>
    <row r="13" spans="1:51" ht="15" thickBot="1">
      <c r="A13" s="60"/>
      <c r="B13" s="60"/>
      <c r="C13" s="166"/>
      <c r="D13" s="165"/>
      <c r="E13" s="165"/>
      <c r="F13" s="165"/>
      <c r="G13" s="68"/>
      <c r="H13" s="69"/>
      <c r="I13" s="166"/>
      <c r="J13" s="70"/>
      <c r="K13" s="68"/>
      <c r="L13" s="69"/>
      <c r="M13" s="166"/>
      <c r="N13" s="70"/>
      <c r="O13" s="68"/>
      <c r="P13" s="69"/>
      <c r="Q13" s="166"/>
      <c r="R13" s="70"/>
      <c r="S13" s="74"/>
      <c r="T13" s="66"/>
      <c r="U13" s="66"/>
      <c r="V13" s="66"/>
      <c r="W13" s="72"/>
      <c r="X13" s="72"/>
      <c r="Y13" s="92"/>
      <c r="Z13" s="93"/>
      <c r="AA13" s="64"/>
      <c r="AB13" s="57"/>
      <c r="AC13" s="67"/>
      <c r="AD13" s="75"/>
      <c r="AE13" s="66"/>
      <c r="AF13" s="66"/>
      <c r="AG13" s="75"/>
      <c r="AH13" s="166"/>
      <c r="AI13" s="166"/>
      <c r="AJ13" s="166"/>
      <c r="AK13" s="68"/>
      <c r="AL13" s="69"/>
      <c r="AM13" s="166"/>
      <c r="AN13" s="70"/>
      <c r="AO13" s="68"/>
      <c r="AP13" s="69"/>
      <c r="AQ13" s="166"/>
      <c r="AR13" s="70"/>
      <c r="AS13" s="71"/>
      <c r="AT13" s="72"/>
      <c r="AU13" s="72"/>
      <c r="AV13" s="72"/>
      <c r="AW13" s="165"/>
      <c r="AX13" s="73"/>
      <c r="AY13" s="165"/>
    </row>
    <row r="14" spans="1:51" ht="15" thickBot="1">
      <c r="B14" s="319" t="s">
        <v>105</v>
      </c>
      <c r="C14" s="320"/>
      <c r="D14" s="320"/>
      <c r="E14" s="320"/>
      <c r="F14" s="321"/>
      <c r="G14" s="709" t="str">
        <f>C15</f>
        <v>北野</v>
      </c>
      <c r="H14" s="710"/>
      <c r="I14" s="710"/>
      <c r="J14" s="711"/>
      <c r="K14" s="751" t="str">
        <f>C17</f>
        <v>リトルインディアンズ</v>
      </c>
      <c r="L14" s="752"/>
      <c r="M14" s="752"/>
      <c r="N14" s="753"/>
      <c r="O14" s="751" t="str">
        <f>C19</f>
        <v>向原</v>
      </c>
      <c r="P14" s="752"/>
      <c r="Q14" s="752"/>
      <c r="R14" s="753"/>
      <c r="S14" s="161" t="s">
        <v>4</v>
      </c>
      <c r="T14" s="161" t="s">
        <v>5</v>
      </c>
      <c r="U14" s="161" t="s">
        <v>6</v>
      </c>
      <c r="V14" s="161" t="s">
        <v>7</v>
      </c>
      <c r="W14" s="76" t="s">
        <v>8</v>
      </c>
      <c r="X14" s="77"/>
      <c r="Y14" s="77"/>
      <c r="Z14" s="77"/>
      <c r="AA14" s="69"/>
      <c r="AB14" s="70"/>
      <c r="AC14" s="74"/>
      <c r="AD14" s="66"/>
      <c r="AE14" s="66"/>
      <c r="AF14" s="66"/>
      <c r="AG14" s="68"/>
      <c r="AH14" s="69"/>
      <c r="AI14" s="166"/>
      <c r="AJ14" s="70"/>
      <c r="AK14" s="68"/>
      <c r="AL14" s="69"/>
      <c r="AM14" s="166"/>
      <c r="AN14" s="70"/>
      <c r="AO14" s="71"/>
      <c r="AP14" s="72"/>
      <c r="AQ14" s="72"/>
      <c r="AR14" s="72"/>
      <c r="AS14" s="165"/>
      <c r="AT14" s="73"/>
      <c r="AU14" s="165"/>
    </row>
    <row r="15" spans="1:51" ht="15" thickTop="1">
      <c r="B15" s="712">
        <v>4</v>
      </c>
      <c r="C15" s="754" t="s">
        <v>291</v>
      </c>
      <c r="D15" s="755"/>
      <c r="E15" s="755"/>
      <c r="F15" s="756"/>
      <c r="G15" s="720"/>
      <c r="H15" s="721"/>
      <c r="I15" s="721"/>
      <c r="J15" s="722"/>
      <c r="K15" s="748" t="str">
        <f>G17</f>
        <v>B-1</v>
      </c>
      <c r="L15" s="749"/>
      <c r="M15" s="749"/>
      <c r="N15" s="750"/>
      <c r="O15" s="748" t="str">
        <f>G19</f>
        <v>B-3</v>
      </c>
      <c r="P15" s="749"/>
      <c r="Q15" s="749"/>
      <c r="R15" s="750"/>
      <c r="S15" s="78"/>
      <c r="T15" s="78"/>
      <c r="U15" s="78"/>
      <c r="V15" s="78"/>
      <c r="W15" s="291"/>
      <c r="X15" s="77"/>
      <c r="Y15" s="77"/>
      <c r="Z15" s="77"/>
      <c r="AA15" s="69"/>
      <c r="AB15" s="70"/>
      <c r="AC15" s="74"/>
      <c r="AD15" s="66"/>
      <c r="AE15" s="66"/>
      <c r="AF15" s="66"/>
      <c r="AG15" s="68"/>
      <c r="AH15" s="69"/>
      <c r="AI15" s="166"/>
      <c r="AJ15" s="70"/>
      <c r="AK15" s="68"/>
      <c r="AL15" s="69"/>
      <c r="AM15" s="166"/>
      <c r="AN15" s="70"/>
      <c r="AO15" s="71"/>
      <c r="AP15" s="72"/>
      <c r="AQ15" s="72"/>
      <c r="AR15" s="72"/>
      <c r="AS15" s="165"/>
      <c r="AT15" s="73"/>
      <c r="AU15" s="165"/>
    </row>
    <row r="16" spans="1:51" ht="14.25">
      <c r="A16" s="60"/>
      <c r="B16" s="728"/>
      <c r="C16" s="757"/>
      <c r="D16" s="758"/>
      <c r="E16" s="758"/>
      <c r="F16" s="759"/>
      <c r="G16" s="732"/>
      <c r="H16" s="733"/>
      <c r="I16" s="733"/>
      <c r="J16" s="734"/>
      <c r="K16" s="174"/>
      <c r="L16" s="175"/>
      <c r="M16" s="176" t="s">
        <v>33</v>
      </c>
      <c r="N16" s="177"/>
      <c r="O16" s="174"/>
      <c r="P16" s="175"/>
      <c r="Q16" s="176" t="s">
        <v>33</v>
      </c>
      <c r="R16" s="177"/>
      <c r="S16" s="82">
        <f>COUNTIF($G16:$R16,"○")*3+COUNTIF($G16:$R16,"△")*1</f>
        <v>0</v>
      </c>
      <c r="T16" s="83">
        <f>SUM(H16+L16+P16)</f>
        <v>0</v>
      </c>
      <c r="U16" s="83">
        <f>SUM(J16+N16+R16)</f>
        <v>0</v>
      </c>
      <c r="V16" s="83">
        <f>T16-U16</f>
        <v>0</v>
      </c>
      <c r="W16" s="735"/>
      <c r="X16" s="73"/>
      <c r="Y16" s="73"/>
      <c r="Z16" s="73"/>
      <c r="AA16" s="69"/>
      <c r="AB16" s="70"/>
      <c r="AC16" s="68"/>
      <c r="AD16" s="69"/>
      <c r="AE16" s="166"/>
      <c r="AF16" s="70"/>
      <c r="AG16" s="74"/>
      <c r="AH16" s="66"/>
      <c r="AI16" s="66"/>
      <c r="AJ16" s="66"/>
      <c r="AK16" s="68"/>
      <c r="AL16" s="69"/>
      <c r="AM16" s="166"/>
      <c r="AN16" s="70"/>
      <c r="AO16" s="71"/>
      <c r="AP16" s="72"/>
      <c r="AQ16" s="72"/>
      <c r="AR16" s="72"/>
      <c r="AS16" s="165"/>
      <c r="AT16" s="73"/>
      <c r="AU16" s="165"/>
    </row>
    <row r="17" spans="1:51" ht="14.25">
      <c r="A17" s="60"/>
      <c r="B17" s="712">
        <v>5</v>
      </c>
      <c r="C17" s="760" t="s">
        <v>293</v>
      </c>
      <c r="D17" s="761"/>
      <c r="E17" s="761"/>
      <c r="F17" s="762"/>
      <c r="G17" s="769" t="s">
        <v>50</v>
      </c>
      <c r="H17" s="770"/>
      <c r="I17" s="770"/>
      <c r="J17" s="771"/>
      <c r="K17" s="720"/>
      <c r="L17" s="721"/>
      <c r="M17" s="721"/>
      <c r="N17" s="722"/>
      <c r="O17" s="766" t="str">
        <f>K19</f>
        <v>B-5</v>
      </c>
      <c r="P17" s="767"/>
      <c r="Q17" s="767"/>
      <c r="R17" s="768"/>
      <c r="S17" s="82"/>
      <c r="T17" s="83"/>
      <c r="U17" s="83"/>
      <c r="V17" s="83"/>
      <c r="W17" s="726"/>
      <c r="X17" s="73"/>
      <c r="Y17" s="73"/>
      <c r="Z17" s="73"/>
      <c r="AA17" s="69"/>
      <c r="AB17" s="70"/>
      <c r="AC17" s="68"/>
      <c r="AD17" s="69"/>
      <c r="AE17" s="166"/>
      <c r="AF17" s="70"/>
      <c r="AG17" s="74"/>
      <c r="AH17" s="66"/>
      <c r="AI17" s="66"/>
      <c r="AJ17" s="66"/>
      <c r="AK17" s="68"/>
      <c r="AL17" s="69"/>
      <c r="AM17" s="166"/>
      <c r="AN17" s="70"/>
      <c r="AO17" s="71"/>
      <c r="AP17" s="72"/>
      <c r="AQ17" s="72"/>
      <c r="AR17" s="72"/>
      <c r="AS17" s="165"/>
      <c r="AT17" s="73"/>
      <c r="AU17" s="165"/>
    </row>
    <row r="18" spans="1:51" ht="14.25">
      <c r="A18" s="60"/>
      <c r="B18" s="728"/>
      <c r="C18" s="772"/>
      <c r="D18" s="773"/>
      <c r="E18" s="773"/>
      <c r="F18" s="774"/>
      <c r="G18" s="174"/>
      <c r="H18" s="175"/>
      <c r="I18" s="176" t="s">
        <v>33</v>
      </c>
      <c r="J18" s="177"/>
      <c r="K18" s="732"/>
      <c r="L18" s="733"/>
      <c r="M18" s="733"/>
      <c r="N18" s="734"/>
      <c r="O18" s="174"/>
      <c r="P18" s="175"/>
      <c r="Q18" s="176" t="s">
        <v>33</v>
      </c>
      <c r="R18" s="177"/>
      <c r="S18" s="82">
        <f>COUNTIF($G18:$R18,"○")*3+COUNTIF($G18:$R18,"△")*1</f>
        <v>0</v>
      </c>
      <c r="T18" s="83">
        <f>SUM(H18+L18+P18)</f>
        <v>0</v>
      </c>
      <c r="U18" s="83">
        <f>SUM(J18+N18+R18)</f>
        <v>0</v>
      </c>
      <c r="V18" s="83">
        <f>T18-U18</f>
        <v>0</v>
      </c>
      <c r="W18" s="735"/>
      <c r="X18" s="73"/>
      <c r="Y18" s="73"/>
      <c r="Z18" s="73"/>
      <c r="AA18" s="69"/>
      <c r="AB18" s="70"/>
      <c r="AC18" s="68"/>
      <c r="AD18" s="69"/>
      <c r="AE18" s="166"/>
      <c r="AF18" s="70"/>
      <c r="AG18" s="68"/>
      <c r="AH18" s="69"/>
      <c r="AI18" s="166"/>
      <c r="AJ18" s="70"/>
      <c r="AK18" s="74"/>
      <c r="AL18" s="66"/>
      <c r="AM18" s="66"/>
      <c r="AN18" s="66"/>
      <c r="AO18" s="71"/>
      <c r="AP18" s="72"/>
      <c r="AQ18" s="72"/>
      <c r="AR18" s="72"/>
      <c r="AS18" s="165"/>
      <c r="AT18" s="73"/>
      <c r="AU18" s="165"/>
    </row>
    <row r="19" spans="1:51" ht="14.25">
      <c r="A19" s="60"/>
      <c r="B19" s="712">
        <v>6</v>
      </c>
      <c r="C19" s="760" t="s">
        <v>283</v>
      </c>
      <c r="D19" s="761"/>
      <c r="E19" s="761"/>
      <c r="F19" s="762"/>
      <c r="G19" s="766" t="s">
        <v>51</v>
      </c>
      <c r="H19" s="767"/>
      <c r="I19" s="767"/>
      <c r="J19" s="768"/>
      <c r="K19" s="769" t="s">
        <v>56</v>
      </c>
      <c r="L19" s="770"/>
      <c r="M19" s="770"/>
      <c r="N19" s="771"/>
      <c r="O19" s="720"/>
      <c r="P19" s="721"/>
      <c r="Q19" s="721"/>
      <c r="R19" s="722"/>
      <c r="S19" s="82"/>
      <c r="T19" s="83"/>
      <c r="U19" s="83"/>
      <c r="V19" s="83"/>
      <c r="W19" s="726"/>
      <c r="X19" s="73"/>
      <c r="Y19" s="73"/>
      <c r="Z19" s="73"/>
      <c r="AA19" s="69"/>
      <c r="AB19" s="70"/>
      <c r="AC19" s="68"/>
      <c r="AD19" s="69"/>
      <c r="AE19" s="166"/>
      <c r="AF19" s="70"/>
      <c r="AG19" s="68"/>
      <c r="AH19" s="69"/>
      <c r="AI19" s="166"/>
      <c r="AJ19" s="70"/>
      <c r="AK19" s="74"/>
      <c r="AL19" s="66"/>
      <c r="AM19" s="66"/>
      <c r="AN19" s="66"/>
      <c r="AO19" s="71"/>
      <c r="AP19" s="72"/>
      <c r="AQ19" s="72"/>
      <c r="AR19" s="72"/>
      <c r="AS19" s="165"/>
      <c r="AT19" s="73"/>
      <c r="AU19" s="165"/>
    </row>
    <row r="20" spans="1:51" ht="15" thickBot="1">
      <c r="A20" s="60"/>
      <c r="B20" s="713"/>
      <c r="C20" s="763"/>
      <c r="D20" s="764"/>
      <c r="E20" s="764"/>
      <c r="F20" s="765"/>
      <c r="G20" s="178"/>
      <c r="H20" s="179"/>
      <c r="I20" s="180" t="s">
        <v>33</v>
      </c>
      <c r="J20" s="181"/>
      <c r="K20" s="178"/>
      <c r="L20" s="179"/>
      <c r="M20" s="180" t="s">
        <v>33</v>
      </c>
      <c r="N20" s="181"/>
      <c r="O20" s="723"/>
      <c r="P20" s="724"/>
      <c r="Q20" s="724"/>
      <c r="R20" s="725"/>
      <c r="S20" s="88">
        <f>COUNTIF($G20:$R20,"○")*3+COUNTIF($G20:$R20,"△")*1</f>
        <v>0</v>
      </c>
      <c r="T20" s="89">
        <f>SUM(H20+L20+P20)</f>
        <v>0</v>
      </c>
      <c r="U20" s="89">
        <f>SUM(J20+N20+R20)</f>
        <v>0</v>
      </c>
      <c r="V20" s="89">
        <f>T20-U20</f>
        <v>0</v>
      </c>
      <c r="W20" s="727"/>
      <c r="X20" s="73"/>
      <c r="Y20" s="73"/>
      <c r="Z20" s="73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</row>
    <row r="21" spans="1:51" ht="15" thickBot="1">
      <c r="A21" s="60"/>
      <c r="B21" s="77"/>
      <c r="C21" s="67"/>
      <c r="D21" s="67"/>
      <c r="E21" s="162"/>
      <c r="F21" s="162"/>
      <c r="G21" s="100"/>
      <c r="H21" s="101"/>
      <c r="I21" s="86"/>
      <c r="J21" s="87"/>
      <c r="K21" s="100"/>
      <c r="L21" s="101"/>
      <c r="M21" s="86"/>
      <c r="N21" s="87"/>
      <c r="O21" s="102"/>
      <c r="P21" s="102"/>
      <c r="Q21" s="102"/>
      <c r="R21" s="102"/>
      <c r="S21" s="103"/>
      <c r="T21" s="104"/>
      <c r="U21" s="104"/>
      <c r="V21" s="104"/>
      <c r="W21" s="66"/>
      <c r="X21" s="73"/>
      <c r="Y21" s="160"/>
      <c r="Z21" s="160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</row>
    <row r="22" spans="1:51" ht="15" thickBot="1">
      <c r="A22" s="60"/>
      <c r="B22" s="60"/>
      <c r="C22" s="166"/>
      <c r="D22" s="165"/>
      <c r="E22" s="354" t="s">
        <v>252</v>
      </c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71"/>
      <c r="X22" s="72"/>
      <c r="Y22" s="72"/>
      <c r="Z22" s="92"/>
      <c r="AA22" s="93"/>
      <c r="AB22" s="160"/>
      <c r="AC22" s="160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</row>
    <row r="23" spans="1:51" ht="14.25">
      <c r="A23" s="60"/>
      <c r="B23" s="60"/>
      <c r="C23" s="166"/>
      <c r="D23" s="165"/>
      <c r="E23" s="165"/>
      <c r="F23" s="165"/>
      <c r="G23" s="68"/>
      <c r="H23" s="69"/>
      <c r="I23" s="166"/>
      <c r="J23" s="70"/>
      <c r="K23" s="68"/>
      <c r="L23" s="69"/>
      <c r="M23" s="166"/>
      <c r="N23" s="70"/>
      <c r="O23" s="68"/>
      <c r="P23" s="69"/>
      <c r="Q23" s="356"/>
      <c r="R23" s="356"/>
      <c r="S23" s="356"/>
      <c r="T23" s="356"/>
      <c r="U23" s="356"/>
      <c r="V23" s="356"/>
      <c r="W23" s="356"/>
      <c r="X23" s="72"/>
      <c r="Y23" s="72"/>
      <c r="Z23" s="92"/>
      <c r="AA23" s="93"/>
      <c r="AB23" s="160"/>
      <c r="AC23" s="160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</row>
    <row r="24" spans="1:51" ht="14.25">
      <c r="A24" s="60"/>
      <c r="B24" s="60"/>
      <c r="C24" s="166"/>
      <c r="D24" s="165"/>
      <c r="E24" s="357" t="s">
        <v>27</v>
      </c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71"/>
      <c r="X24" s="72"/>
      <c r="Y24" s="72"/>
      <c r="Z24" s="92"/>
      <c r="AA24" s="93"/>
      <c r="AB24" s="160"/>
      <c r="AC24" s="160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</row>
    <row r="25" spans="1:51" ht="14.25">
      <c r="A25" s="60"/>
      <c r="B25" s="60"/>
      <c r="C25" s="166"/>
      <c r="D25" s="165"/>
      <c r="E25" s="165"/>
      <c r="F25" s="165"/>
      <c r="G25" s="68"/>
      <c r="H25" s="69"/>
      <c r="I25" s="166"/>
      <c r="J25" s="70"/>
      <c r="K25" s="68"/>
      <c r="L25" s="69"/>
      <c r="M25" s="166"/>
      <c r="N25" s="70"/>
      <c r="O25" s="68"/>
      <c r="P25" s="69"/>
      <c r="Q25" s="166"/>
      <c r="R25" s="70"/>
      <c r="S25" s="74"/>
      <c r="T25" s="66"/>
      <c r="U25" s="66"/>
      <c r="V25" s="66"/>
      <c r="W25" s="71"/>
      <c r="X25" s="72"/>
      <c r="Y25" s="72"/>
      <c r="Z25" s="92"/>
      <c r="AA25" s="93"/>
      <c r="AB25" s="160"/>
      <c r="AC25" s="160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</row>
    <row r="26" spans="1:51" ht="14.25">
      <c r="A26" s="60"/>
      <c r="B26" s="60"/>
      <c r="C26" s="166"/>
      <c r="D26" s="165"/>
      <c r="E26" s="365"/>
      <c r="F26" s="366"/>
      <c r="G26" s="366"/>
      <c r="H26" s="366"/>
      <c r="I26" s="366"/>
      <c r="J26" s="367"/>
      <c r="K26" s="68"/>
      <c r="L26" s="94">
        <v>0</v>
      </c>
      <c r="M26" s="374" t="s">
        <v>28</v>
      </c>
      <c r="N26" s="374"/>
      <c r="O26" s="95">
        <v>3</v>
      </c>
      <c r="P26" s="69"/>
      <c r="Q26" s="365"/>
      <c r="R26" s="366"/>
      <c r="S26" s="366"/>
      <c r="T26" s="366"/>
      <c r="U26" s="366"/>
      <c r="V26" s="367"/>
      <c r="W26" s="71"/>
      <c r="X26" s="72"/>
      <c r="Y26" s="72"/>
      <c r="Z26" s="92"/>
      <c r="AA26" s="93"/>
      <c r="AB26" s="160"/>
      <c r="AC26" s="160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</row>
    <row r="27" spans="1:51" ht="14.25">
      <c r="A27" s="60"/>
      <c r="B27" s="60"/>
      <c r="C27" s="166"/>
      <c r="D27" s="165"/>
      <c r="E27" s="368"/>
      <c r="F27" s="369"/>
      <c r="G27" s="369"/>
      <c r="H27" s="369"/>
      <c r="I27" s="369"/>
      <c r="J27" s="370"/>
      <c r="K27" s="68"/>
      <c r="L27" s="96">
        <v>0</v>
      </c>
      <c r="M27" s="375" t="s">
        <v>29</v>
      </c>
      <c r="N27" s="375"/>
      <c r="O27" s="97">
        <v>6</v>
      </c>
      <c r="P27" s="69"/>
      <c r="Q27" s="368"/>
      <c r="R27" s="369"/>
      <c r="S27" s="369"/>
      <c r="T27" s="369"/>
      <c r="U27" s="369"/>
      <c r="V27" s="370"/>
      <c r="W27" s="71"/>
      <c r="X27" s="72"/>
      <c r="Y27" s="72"/>
      <c r="Z27" s="92"/>
      <c r="AA27" s="93"/>
      <c r="AB27" s="160"/>
      <c r="AC27" s="160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</row>
    <row r="28" spans="1:51" ht="15" thickBot="1">
      <c r="A28" s="60"/>
      <c r="B28" s="60"/>
      <c r="C28" s="166"/>
      <c r="D28" s="165"/>
      <c r="E28" s="371"/>
      <c r="F28" s="372"/>
      <c r="G28" s="372"/>
      <c r="H28" s="372"/>
      <c r="I28" s="372"/>
      <c r="J28" s="373"/>
      <c r="K28" s="68"/>
      <c r="L28" s="98">
        <v>0</v>
      </c>
      <c r="M28" s="376"/>
      <c r="N28" s="376"/>
      <c r="O28" s="99">
        <v>9</v>
      </c>
      <c r="P28" s="69"/>
      <c r="Q28" s="371"/>
      <c r="R28" s="372"/>
      <c r="S28" s="372"/>
      <c r="T28" s="372"/>
      <c r="U28" s="372"/>
      <c r="V28" s="373"/>
      <c r="W28" s="71"/>
      <c r="X28" s="72"/>
      <c r="Y28" s="72"/>
      <c r="Z28" s="92"/>
      <c r="AA28" s="93"/>
      <c r="AB28" s="160"/>
      <c r="AC28" s="160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</row>
    <row r="29" spans="1:51" ht="15" thickTop="1">
      <c r="A29" s="60"/>
      <c r="B29" s="60"/>
      <c r="C29" s="166"/>
      <c r="D29" s="165"/>
      <c r="E29" s="166"/>
      <c r="F29" s="166"/>
      <c r="G29" s="166"/>
      <c r="H29" s="166"/>
      <c r="I29" s="166"/>
      <c r="J29" s="166"/>
      <c r="K29" s="68"/>
      <c r="L29" s="69"/>
      <c r="M29" s="166"/>
      <c r="N29" s="166"/>
      <c r="O29" s="68"/>
      <c r="P29" s="69"/>
      <c r="Q29" s="166"/>
      <c r="R29" s="166"/>
      <c r="S29" s="166"/>
      <c r="T29" s="166"/>
      <c r="U29" s="166"/>
      <c r="V29" s="166"/>
      <c r="W29" s="71"/>
      <c r="X29" s="72"/>
      <c r="Y29" s="72"/>
      <c r="Z29" s="92"/>
      <c r="AA29" s="93"/>
      <c r="AB29" s="160"/>
      <c r="AC29" s="160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</row>
    <row r="30" spans="1:51" ht="14.25">
      <c r="A30" s="60"/>
      <c r="B30" s="60"/>
      <c r="C30" s="166"/>
      <c r="D30" s="165"/>
      <c r="E30" s="166"/>
      <c r="F30" s="166"/>
      <c r="G30" s="166"/>
      <c r="H30" s="166"/>
      <c r="I30" s="166"/>
      <c r="J30" s="166"/>
      <c r="K30" s="68"/>
      <c r="L30" s="69"/>
      <c r="M30" s="166"/>
      <c r="N30" s="166"/>
      <c r="O30" s="68"/>
      <c r="P30" s="69"/>
      <c r="Q30" s="166"/>
      <c r="R30" s="166"/>
      <c r="S30" s="166"/>
      <c r="T30" s="166"/>
      <c r="U30" s="166"/>
      <c r="V30" s="166"/>
      <c r="W30" s="71"/>
      <c r="X30" s="72"/>
      <c r="Y30" s="72"/>
      <c r="Z30" s="92"/>
      <c r="AA30" s="93"/>
      <c r="AB30" s="160"/>
      <c r="AC30" s="160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</row>
    <row r="31" spans="1:51" s="55" customFormat="1" ht="14.25">
      <c r="A31" s="59" t="s">
        <v>249</v>
      </c>
      <c r="B31" s="59"/>
      <c r="C31" s="159"/>
      <c r="D31" s="60"/>
      <c r="E31" s="159"/>
      <c r="F31" s="61"/>
      <c r="H31" s="61"/>
      <c r="I31" s="159"/>
      <c r="J31" s="60"/>
      <c r="K31" s="62" t="s">
        <v>1</v>
      </c>
      <c r="L31" s="61"/>
      <c r="M31" s="159"/>
      <c r="N31" s="60"/>
      <c r="O31" s="159"/>
      <c r="P31" s="61"/>
      <c r="Q31" s="159"/>
      <c r="R31" s="61"/>
      <c r="S31" s="159"/>
      <c r="T31" s="60"/>
      <c r="U31" s="159"/>
      <c r="V31" s="61"/>
      <c r="W31" s="63"/>
      <c r="X31" s="63"/>
      <c r="Y31" s="63"/>
      <c r="Z31" s="63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</row>
    <row r="32" spans="1:51" s="55" customFormat="1" ht="14.25">
      <c r="A32" s="64"/>
      <c r="B32" s="64"/>
      <c r="C32" s="159"/>
      <c r="D32" s="60"/>
      <c r="E32" s="159"/>
      <c r="F32" s="61"/>
      <c r="H32" s="63"/>
      <c r="I32" s="63"/>
      <c r="J32" s="63"/>
      <c r="K32" s="705" t="s">
        <v>32</v>
      </c>
      <c r="L32" s="705"/>
      <c r="M32" s="705"/>
      <c r="N32" s="705"/>
      <c r="O32" s="705"/>
      <c r="P32" s="705"/>
      <c r="Q32" s="705"/>
      <c r="R32" s="63"/>
      <c r="S32" s="63"/>
      <c r="T32" s="63"/>
      <c r="U32" s="63"/>
      <c r="V32" s="63"/>
      <c r="W32" s="63"/>
      <c r="X32" s="63"/>
      <c r="Y32" s="63"/>
      <c r="Z32" s="63"/>
      <c r="AA32" s="57"/>
      <c r="AB32" s="65"/>
      <c r="AC32" s="66"/>
      <c r="AD32" s="67"/>
      <c r="AE32" s="66"/>
      <c r="AF32" s="66"/>
      <c r="AG32" s="68"/>
      <c r="AH32" s="69"/>
      <c r="AI32" s="166"/>
      <c r="AJ32" s="70"/>
      <c r="AK32" s="68"/>
      <c r="AL32" s="69"/>
      <c r="AM32" s="166"/>
      <c r="AN32" s="70"/>
      <c r="AO32" s="68"/>
      <c r="AP32" s="69"/>
      <c r="AQ32" s="166"/>
      <c r="AR32" s="70"/>
      <c r="AS32" s="71"/>
      <c r="AT32" s="72"/>
      <c r="AU32" s="72"/>
      <c r="AV32" s="72"/>
      <c r="AW32" s="165"/>
      <c r="AX32" s="73"/>
      <c r="AY32" s="57"/>
    </row>
    <row r="33" spans="1:51" ht="15" thickBot="1">
      <c r="A33" s="60"/>
      <c r="B33" s="60"/>
      <c r="C33" s="166"/>
      <c r="D33" s="166"/>
      <c r="E33" s="166"/>
      <c r="F33" s="166"/>
      <c r="G33" s="166"/>
      <c r="H33" s="166"/>
      <c r="I33" s="166"/>
      <c r="J33" s="70"/>
      <c r="K33" s="68"/>
      <c r="L33" s="69"/>
      <c r="M33" s="166"/>
      <c r="N33" s="70"/>
      <c r="O33" s="68"/>
      <c r="P33" s="69"/>
      <c r="Q33" s="166"/>
      <c r="R33" s="70"/>
      <c r="S33" s="74"/>
      <c r="T33" s="66"/>
      <c r="U33" s="66"/>
      <c r="V33" s="66"/>
      <c r="W33" s="72"/>
      <c r="X33" s="72"/>
      <c r="Y33" s="72"/>
      <c r="Z33" s="165"/>
      <c r="AA33" s="64"/>
      <c r="AB33" s="57"/>
      <c r="AC33" s="67"/>
      <c r="AD33" s="75"/>
      <c r="AE33" s="66"/>
      <c r="AF33" s="66"/>
      <c r="AG33" s="75"/>
      <c r="AH33" s="166"/>
      <c r="AI33" s="166"/>
      <c r="AJ33" s="166"/>
      <c r="AK33" s="68"/>
      <c r="AL33" s="69"/>
      <c r="AM33" s="166"/>
      <c r="AN33" s="70"/>
      <c r="AO33" s="68"/>
      <c r="AP33" s="69"/>
      <c r="AQ33" s="166"/>
      <c r="AR33" s="70"/>
      <c r="AS33" s="71"/>
      <c r="AT33" s="72"/>
      <c r="AU33" s="72"/>
      <c r="AV33" s="72"/>
      <c r="AW33" s="165"/>
      <c r="AX33" s="73"/>
      <c r="AY33" s="165"/>
    </row>
    <row r="34" spans="1:51" ht="15" thickBot="1">
      <c r="B34" s="319" t="s">
        <v>106</v>
      </c>
      <c r="C34" s="320"/>
      <c r="D34" s="320"/>
      <c r="E34" s="320"/>
      <c r="F34" s="321"/>
      <c r="G34" s="322" t="str">
        <f>C35</f>
        <v>北前野</v>
      </c>
      <c r="H34" s="323"/>
      <c r="I34" s="323"/>
      <c r="J34" s="324"/>
      <c r="K34" s="322" t="str">
        <f>C37</f>
        <v>徳丸</v>
      </c>
      <c r="L34" s="323"/>
      <c r="M34" s="323"/>
      <c r="N34" s="324"/>
      <c r="O34" s="322">
        <f>C39</f>
        <v>360</v>
      </c>
      <c r="P34" s="323"/>
      <c r="Q34" s="323"/>
      <c r="R34" s="324"/>
      <c r="S34" s="775" t="str">
        <f>C41</f>
        <v>ときわ台</v>
      </c>
      <c r="T34" s="776"/>
      <c r="U34" s="776"/>
      <c r="V34" s="777"/>
      <c r="W34" s="161" t="s">
        <v>4</v>
      </c>
      <c r="X34" s="161" t="s">
        <v>5</v>
      </c>
      <c r="Y34" s="161" t="s">
        <v>6</v>
      </c>
      <c r="Z34" s="161" t="s">
        <v>7</v>
      </c>
      <c r="AA34" s="76" t="s">
        <v>8</v>
      </c>
      <c r="AB34" s="77"/>
      <c r="AC34" s="77"/>
      <c r="AD34" s="77"/>
      <c r="AE34" s="69"/>
      <c r="AF34" s="70"/>
      <c r="AG34" s="74"/>
      <c r="AH34" s="66"/>
      <c r="AI34" s="66"/>
      <c r="AJ34" s="66"/>
      <c r="AK34" s="68"/>
      <c r="AL34" s="69"/>
      <c r="AM34" s="166"/>
      <c r="AN34" s="70"/>
      <c r="AO34" s="68"/>
      <c r="AP34" s="69"/>
      <c r="AQ34" s="166"/>
      <c r="AR34" s="70"/>
      <c r="AS34" s="71"/>
      <c r="AT34" s="72"/>
      <c r="AU34" s="72"/>
      <c r="AV34" s="72"/>
      <c r="AW34" s="165"/>
      <c r="AX34" s="73"/>
      <c r="AY34" s="165"/>
    </row>
    <row r="35" spans="1:51" ht="15.75" thickTop="1" thickBot="1">
      <c r="B35" s="332">
        <v>7</v>
      </c>
      <c r="C35" s="346" t="s">
        <v>282</v>
      </c>
      <c r="D35" s="347"/>
      <c r="E35" s="347"/>
      <c r="F35" s="348"/>
      <c r="G35" s="340"/>
      <c r="H35" s="341"/>
      <c r="I35" s="341"/>
      <c r="J35" s="342"/>
      <c r="K35" s="350" t="str">
        <f>G37</f>
        <v>A-2</v>
      </c>
      <c r="L35" s="351"/>
      <c r="M35" s="351"/>
      <c r="N35" s="352"/>
      <c r="O35" s="350" t="str">
        <f>G39</f>
        <v>A-4</v>
      </c>
      <c r="P35" s="351"/>
      <c r="Q35" s="351"/>
      <c r="R35" s="352"/>
      <c r="S35" s="748" t="str">
        <f>G41</f>
        <v>A-6</v>
      </c>
      <c r="T35" s="749"/>
      <c r="U35" s="749"/>
      <c r="V35" s="750"/>
      <c r="W35" s="78"/>
      <c r="X35" s="78"/>
      <c r="Y35" s="78"/>
      <c r="Z35" s="78"/>
      <c r="AA35" s="290"/>
      <c r="AB35" s="77"/>
      <c r="AC35" s="77"/>
      <c r="AD35" s="77"/>
      <c r="AE35" s="69"/>
      <c r="AF35" s="70"/>
      <c r="AG35" s="74"/>
      <c r="AH35" s="66"/>
      <c r="AI35" s="66"/>
      <c r="AJ35" s="66"/>
      <c r="AK35" s="68"/>
      <c r="AL35" s="69"/>
      <c r="AM35" s="166"/>
      <c r="AN35" s="70"/>
      <c r="AO35" s="68"/>
      <c r="AP35" s="69"/>
      <c r="AQ35" s="166"/>
      <c r="AR35" s="70"/>
      <c r="AS35" s="71"/>
      <c r="AT35" s="72"/>
      <c r="AU35" s="72"/>
      <c r="AV35" s="72"/>
      <c r="AW35" s="165"/>
      <c r="AX35" s="73"/>
      <c r="AY35" s="165"/>
    </row>
    <row r="36" spans="1:51" ht="15" thickTop="1">
      <c r="A36" s="60"/>
      <c r="B36" s="332"/>
      <c r="C36" s="349"/>
      <c r="D36" s="347"/>
      <c r="E36" s="347"/>
      <c r="F36" s="348"/>
      <c r="G36" s="340"/>
      <c r="H36" s="341"/>
      <c r="I36" s="341"/>
      <c r="J36" s="342"/>
      <c r="K36" s="163"/>
      <c r="L36" s="79"/>
      <c r="M36" s="164"/>
      <c r="N36" s="80"/>
      <c r="O36" s="81"/>
      <c r="P36" s="79"/>
      <c r="Q36" s="164"/>
      <c r="R36" s="80"/>
      <c r="S36" s="182"/>
      <c r="T36" s="175"/>
      <c r="U36" s="176"/>
      <c r="V36" s="183"/>
      <c r="W36" s="82">
        <f>COUNTIF($G36:$R36,"○")*3+COUNTIF($G36:$R36,"△")*1</f>
        <v>0</v>
      </c>
      <c r="X36" s="83">
        <f>SUM(H36+L36+P36)</f>
        <v>0</v>
      </c>
      <c r="Y36" s="83">
        <f>SUM(J36+N36+R36)</f>
        <v>0</v>
      </c>
      <c r="Z36" s="83">
        <f>X36-Y36</f>
        <v>0</v>
      </c>
      <c r="AA36" s="291"/>
      <c r="AB36" s="73"/>
      <c r="AC36" s="73"/>
      <c r="AD36" s="73"/>
      <c r="AE36" s="69"/>
      <c r="AF36" s="70"/>
      <c r="AG36" s="68"/>
      <c r="AH36" s="69"/>
      <c r="AI36" s="166"/>
      <c r="AJ36" s="70"/>
      <c r="AK36" s="74"/>
      <c r="AL36" s="66"/>
      <c r="AM36" s="66"/>
      <c r="AN36" s="66"/>
      <c r="AO36" s="68"/>
      <c r="AP36" s="69"/>
      <c r="AQ36" s="166"/>
      <c r="AR36" s="70"/>
      <c r="AS36" s="71"/>
      <c r="AT36" s="72"/>
      <c r="AU36" s="72"/>
      <c r="AV36" s="72"/>
      <c r="AW36" s="165"/>
      <c r="AX36" s="73"/>
      <c r="AY36" s="165"/>
    </row>
    <row r="37" spans="1:51" ht="15" thickBot="1">
      <c r="A37" s="60"/>
      <c r="B37" s="332">
        <v>8</v>
      </c>
      <c r="C37" s="333" t="s">
        <v>296</v>
      </c>
      <c r="D37" s="334"/>
      <c r="E37" s="334"/>
      <c r="F37" s="335"/>
      <c r="G37" s="337" t="s">
        <v>58</v>
      </c>
      <c r="H37" s="338"/>
      <c r="I37" s="338"/>
      <c r="J37" s="339"/>
      <c r="K37" s="340"/>
      <c r="L37" s="341"/>
      <c r="M37" s="341"/>
      <c r="N37" s="342"/>
      <c r="O37" s="343" t="str">
        <f>K39</f>
        <v>B-6</v>
      </c>
      <c r="P37" s="344"/>
      <c r="Q37" s="344"/>
      <c r="R37" s="345"/>
      <c r="S37" s="766" t="str">
        <f>K41</f>
        <v>B-4</v>
      </c>
      <c r="T37" s="767"/>
      <c r="U37" s="767"/>
      <c r="V37" s="768"/>
      <c r="W37" s="82"/>
      <c r="X37" s="83"/>
      <c r="Y37" s="83"/>
      <c r="Z37" s="83"/>
      <c r="AA37" s="306"/>
      <c r="AB37" s="73"/>
      <c r="AC37" s="160"/>
      <c r="AD37" s="160"/>
      <c r="AE37" s="69"/>
      <c r="AF37" s="70"/>
      <c r="AG37" s="68"/>
      <c r="AH37" s="69"/>
      <c r="AI37" s="166"/>
      <c r="AJ37" s="70"/>
      <c r="AK37" s="74"/>
      <c r="AL37" s="66"/>
      <c r="AM37" s="66"/>
      <c r="AN37" s="66"/>
      <c r="AO37" s="68"/>
      <c r="AP37" s="69"/>
      <c r="AQ37" s="166"/>
      <c r="AR37" s="70"/>
      <c r="AS37" s="71"/>
      <c r="AT37" s="72"/>
      <c r="AU37" s="72"/>
      <c r="AV37" s="72"/>
      <c r="AW37" s="165"/>
      <c r="AX37" s="73"/>
      <c r="AY37" s="165"/>
    </row>
    <row r="38" spans="1:51" ht="15" thickTop="1">
      <c r="A38" s="60"/>
      <c r="B38" s="332"/>
      <c r="C38" s="336"/>
      <c r="D38" s="334"/>
      <c r="E38" s="334"/>
      <c r="F38" s="335"/>
      <c r="G38" s="163"/>
      <c r="H38" s="79"/>
      <c r="I38" s="164"/>
      <c r="J38" s="80"/>
      <c r="K38" s="340"/>
      <c r="L38" s="341"/>
      <c r="M38" s="341"/>
      <c r="N38" s="342"/>
      <c r="O38" s="163"/>
      <c r="P38" s="79"/>
      <c r="Q38" s="164"/>
      <c r="R38" s="80"/>
      <c r="S38" s="174"/>
      <c r="T38" s="175"/>
      <c r="U38" s="176"/>
      <c r="V38" s="183"/>
      <c r="W38" s="82">
        <f>COUNTIF($G38:$R38,"○")*3+COUNTIF($G38:$R38,"△")*1</f>
        <v>0</v>
      </c>
      <c r="X38" s="83">
        <f>SUM(H38+L38+P38)</f>
        <v>0</v>
      </c>
      <c r="Y38" s="83">
        <f>SUM(J38+N38+R38)</f>
        <v>0</v>
      </c>
      <c r="Z38" s="83">
        <f>X38-Y38</f>
        <v>0</v>
      </c>
      <c r="AA38" s="307"/>
      <c r="AB38" s="73"/>
      <c r="AC38" s="315"/>
      <c r="AD38" s="315"/>
      <c r="AE38" s="69"/>
      <c r="AF38" s="70"/>
      <c r="AG38" s="68"/>
      <c r="AH38" s="69"/>
      <c r="AI38" s="166"/>
      <c r="AJ38" s="70"/>
      <c r="AK38" s="68"/>
      <c r="AL38" s="69"/>
      <c r="AM38" s="166"/>
      <c r="AN38" s="70"/>
      <c r="AO38" s="74"/>
      <c r="AP38" s="66"/>
      <c r="AQ38" s="66"/>
      <c r="AR38" s="66"/>
      <c r="AS38" s="71"/>
      <c r="AT38" s="72"/>
      <c r="AU38" s="72"/>
      <c r="AV38" s="72"/>
      <c r="AW38" s="165"/>
      <c r="AX38" s="73"/>
      <c r="AY38" s="165"/>
    </row>
    <row r="39" spans="1:51" ht="14.25">
      <c r="A39" s="60"/>
      <c r="B39" s="332">
        <v>9</v>
      </c>
      <c r="C39" s="346">
        <v>360</v>
      </c>
      <c r="D39" s="347"/>
      <c r="E39" s="347"/>
      <c r="F39" s="348"/>
      <c r="G39" s="343" t="s">
        <v>60</v>
      </c>
      <c r="H39" s="344"/>
      <c r="I39" s="344"/>
      <c r="J39" s="345"/>
      <c r="K39" s="337" t="s">
        <v>62</v>
      </c>
      <c r="L39" s="338"/>
      <c r="M39" s="338"/>
      <c r="N39" s="339"/>
      <c r="O39" s="340"/>
      <c r="P39" s="341"/>
      <c r="Q39" s="341"/>
      <c r="R39" s="342"/>
      <c r="S39" s="766" t="str">
        <f>O41</f>
        <v>B-2</v>
      </c>
      <c r="T39" s="767"/>
      <c r="U39" s="767"/>
      <c r="V39" s="768"/>
      <c r="W39" s="82"/>
      <c r="X39" s="83"/>
      <c r="Y39" s="83"/>
      <c r="Z39" s="83"/>
      <c r="AA39" s="317"/>
      <c r="AB39" s="73"/>
      <c r="AC39" s="315"/>
      <c r="AD39" s="315"/>
      <c r="AE39" s="69"/>
      <c r="AF39" s="70"/>
      <c r="AG39" s="68"/>
      <c r="AH39" s="69"/>
      <c r="AI39" s="166"/>
      <c r="AJ39" s="70"/>
      <c r="AK39" s="68"/>
      <c r="AL39" s="69"/>
      <c r="AM39" s="166"/>
      <c r="AN39" s="70"/>
      <c r="AO39" s="74"/>
      <c r="AP39" s="66"/>
      <c r="AQ39" s="66"/>
      <c r="AR39" s="66"/>
      <c r="AS39" s="71"/>
      <c r="AT39" s="72"/>
      <c r="AU39" s="72"/>
      <c r="AV39" s="72"/>
      <c r="AW39" s="165"/>
      <c r="AX39" s="73"/>
      <c r="AY39" s="165"/>
    </row>
    <row r="40" spans="1:51" ht="14.25">
      <c r="A40" s="60"/>
      <c r="B40" s="332"/>
      <c r="C40" s="353"/>
      <c r="D40" s="347"/>
      <c r="E40" s="347"/>
      <c r="F40" s="348"/>
      <c r="G40" s="163"/>
      <c r="H40" s="79"/>
      <c r="I40" s="164"/>
      <c r="J40" s="80"/>
      <c r="K40" s="163"/>
      <c r="L40" s="79"/>
      <c r="M40" s="164"/>
      <c r="N40" s="80"/>
      <c r="O40" s="340"/>
      <c r="P40" s="341"/>
      <c r="Q40" s="341"/>
      <c r="R40" s="342"/>
      <c r="S40" s="174"/>
      <c r="T40" s="175"/>
      <c r="U40" s="176"/>
      <c r="V40" s="177"/>
      <c r="W40" s="82">
        <f>COUNTIF($G40:$R40,"○")*3+COUNTIF($G40:$R40,"△")*1</f>
        <v>0</v>
      </c>
      <c r="X40" s="83">
        <f>SUM(H40+L40+P40)</f>
        <v>0</v>
      </c>
      <c r="Y40" s="83">
        <f>SUM(J40+N40+R40)</f>
        <v>0</v>
      </c>
      <c r="Z40" s="83">
        <f>X40-Y40</f>
        <v>0</v>
      </c>
      <c r="AA40" s="317"/>
      <c r="AB40" s="73"/>
      <c r="AC40" s="315"/>
      <c r="AD40" s="31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</row>
    <row r="41" spans="1:51" ht="14.25">
      <c r="A41" s="60"/>
      <c r="B41" s="332">
        <v>10</v>
      </c>
      <c r="C41" s="778" t="s">
        <v>278</v>
      </c>
      <c r="D41" s="779"/>
      <c r="E41" s="779"/>
      <c r="F41" s="780"/>
      <c r="G41" s="766" t="s">
        <v>59</v>
      </c>
      <c r="H41" s="767"/>
      <c r="I41" s="767"/>
      <c r="J41" s="768"/>
      <c r="K41" s="769" t="s">
        <v>61</v>
      </c>
      <c r="L41" s="770"/>
      <c r="M41" s="770"/>
      <c r="N41" s="771"/>
      <c r="O41" s="769" t="s">
        <v>63</v>
      </c>
      <c r="P41" s="770"/>
      <c r="Q41" s="770"/>
      <c r="R41" s="771"/>
      <c r="S41" s="340"/>
      <c r="T41" s="341"/>
      <c r="U41" s="341"/>
      <c r="V41" s="342"/>
      <c r="W41" s="82"/>
      <c r="X41" s="83"/>
      <c r="Y41" s="83"/>
      <c r="Z41" s="83"/>
      <c r="AA41" s="317"/>
      <c r="AB41" s="73"/>
      <c r="AC41" s="315"/>
      <c r="AD41" s="315"/>
      <c r="AE41" s="69"/>
      <c r="AF41" s="70"/>
      <c r="AG41" s="68"/>
      <c r="AH41" s="69"/>
      <c r="AI41" s="166"/>
      <c r="AJ41" s="70"/>
      <c r="AK41" s="68"/>
      <c r="AL41" s="69"/>
      <c r="AM41" s="166"/>
      <c r="AN41" s="70"/>
      <c r="AO41" s="74"/>
      <c r="AP41" s="66"/>
      <c r="AQ41" s="66"/>
      <c r="AR41" s="66"/>
      <c r="AS41" s="71"/>
      <c r="AT41" s="72"/>
      <c r="AU41" s="72"/>
      <c r="AV41" s="72"/>
      <c r="AW41" s="165"/>
      <c r="AX41" s="73"/>
      <c r="AY41" s="165"/>
    </row>
    <row r="42" spans="1:51" ht="15" thickBot="1">
      <c r="A42" s="60"/>
      <c r="B42" s="358"/>
      <c r="C42" s="781"/>
      <c r="D42" s="782"/>
      <c r="E42" s="782"/>
      <c r="F42" s="783"/>
      <c r="G42" s="178"/>
      <c r="H42" s="179"/>
      <c r="I42" s="180"/>
      <c r="J42" s="181"/>
      <c r="K42" s="178"/>
      <c r="L42" s="179"/>
      <c r="M42" s="180"/>
      <c r="N42" s="181"/>
      <c r="O42" s="178"/>
      <c r="P42" s="179"/>
      <c r="Q42" s="180"/>
      <c r="R42" s="181"/>
      <c r="S42" s="362"/>
      <c r="T42" s="363"/>
      <c r="U42" s="363"/>
      <c r="V42" s="364"/>
      <c r="W42" s="88">
        <f>COUNTIF($G42:$R42,"○")*3+COUNTIF($G42:$R42,"△")*1</f>
        <v>0</v>
      </c>
      <c r="X42" s="89">
        <f>SUM(H42+L42+P42)</f>
        <v>0</v>
      </c>
      <c r="Y42" s="89">
        <f>SUM(J42+N42+R42)</f>
        <v>0</v>
      </c>
      <c r="Z42" s="89">
        <f>X42-Y42</f>
        <v>0</v>
      </c>
      <c r="AA42" s="318"/>
      <c r="AB42" s="73"/>
      <c r="AC42" s="315"/>
      <c r="AD42" s="31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</row>
    <row r="43" spans="1:51" ht="15" thickBot="1">
      <c r="A43" s="60"/>
      <c r="B43" s="60"/>
      <c r="C43" s="166"/>
      <c r="D43" s="166"/>
      <c r="E43" s="166"/>
      <c r="F43" s="166"/>
      <c r="G43" s="166"/>
      <c r="H43" s="166"/>
      <c r="I43" s="166"/>
      <c r="J43" s="70"/>
      <c r="K43" s="68"/>
      <c r="L43" s="69"/>
      <c r="M43" s="166"/>
      <c r="N43" s="70"/>
      <c r="O43" s="68"/>
      <c r="P43" s="69"/>
      <c r="Q43" s="166"/>
      <c r="R43" s="70"/>
      <c r="S43" s="74"/>
      <c r="T43" s="66"/>
      <c r="U43" s="66"/>
      <c r="V43" s="66"/>
      <c r="W43" s="72"/>
      <c r="X43" s="72"/>
      <c r="Y43" s="72"/>
      <c r="Z43" s="165"/>
      <c r="AA43" s="64"/>
      <c r="AB43" s="57"/>
      <c r="AC43" s="67"/>
      <c r="AD43" s="75"/>
      <c r="AE43" s="66"/>
      <c r="AF43" s="66"/>
      <c r="AG43" s="75"/>
      <c r="AH43" s="166"/>
      <c r="AI43" s="166"/>
      <c r="AJ43" s="166"/>
      <c r="AK43" s="68"/>
      <c r="AL43" s="69"/>
      <c r="AM43" s="166"/>
      <c r="AN43" s="70"/>
      <c r="AO43" s="68"/>
      <c r="AP43" s="69"/>
      <c r="AQ43" s="166"/>
      <c r="AR43" s="70"/>
      <c r="AS43" s="71"/>
      <c r="AT43" s="72"/>
      <c r="AU43" s="72"/>
      <c r="AV43" s="72"/>
      <c r="AW43" s="165"/>
      <c r="AX43" s="73"/>
      <c r="AY43" s="165"/>
    </row>
    <row r="44" spans="1:51" ht="15" thickBot="1">
      <c r="B44" s="319" t="s">
        <v>107</v>
      </c>
      <c r="C44" s="320"/>
      <c r="D44" s="320"/>
      <c r="E44" s="320"/>
      <c r="F44" s="321"/>
      <c r="G44" s="322" t="str">
        <f>C45</f>
        <v>桜川（あ）</v>
      </c>
      <c r="H44" s="323"/>
      <c r="I44" s="323"/>
      <c r="J44" s="324"/>
      <c r="K44" s="775" t="str">
        <f>C47</f>
        <v>ペガサス</v>
      </c>
      <c r="L44" s="776"/>
      <c r="M44" s="776"/>
      <c r="N44" s="777"/>
      <c r="O44" s="322" t="str">
        <f>C49</f>
        <v>高島平Ｂ</v>
      </c>
      <c r="P44" s="323"/>
      <c r="Q44" s="323"/>
      <c r="R44" s="324"/>
      <c r="S44" s="775" t="str">
        <f>G49</f>
        <v>C-4</v>
      </c>
      <c r="T44" s="776"/>
      <c r="U44" s="776"/>
      <c r="V44" s="777"/>
      <c r="W44" s="161" t="s">
        <v>4</v>
      </c>
      <c r="X44" s="161" t="s">
        <v>5</v>
      </c>
      <c r="Y44" s="161" t="s">
        <v>6</v>
      </c>
      <c r="Z44" s="161" t="s">
        <v>7</v>
      </c>
      <c r="AA44" s="76" t="s">
        <v>8</v>
      </c>
      <c r="AB44" s="77"/>
      <c r="AC44" s="77"/>
      <c r="AD44" s="77"/>
      <c r="AE44" s="69"/>
      <c r="AF44" s="70"/>
      <c r="AG44" s="74"/>
      <c r="AH44" s="66"/>
      <c r="AI44" s="66"/>
      <c r="AJ44" s="66"/>
      <c r="AK44" s="68"/>
      <c r="AL44" s="69"/>
      <c r="AM44" s="166"/>
      <c r="AN44" s="70"/>
      <c r="AO44" s="68"/>
      <c r="AP44" s="69"/>
      <c r="AQ44" s="166"/>
      <c r="AR44" s="70"/>
      <c r="AS44" s="71"/>
      <c r="AT44" s="72"/>
      <c r="AU44" s="72"/>
      <c r="AV44" s="72"/>
      <c r="AW44" s="165"/>
      <c r="AX44" s="73"/>
      <c r="AY44" s="165"/>
    </row>
    <row r="45" spans="1:51" ht="15.75" thickTop="1" thickBot="1">
      <c r="B45" s="332">
        <v>11</v>
      </c>
      <c r="C45" s="778" t="s">
        <v>285</v>
      </c>
      <c r="D45" s="779"/>
      <c r="E45" s="779"/>
      <c r="F45" s="780"/>
      <c r="G45" s="788"/>
      <c r="H45" s="789"/>
      <c r="I45" s="789"/>
      <c r="J45" s="790"/>
      <c r="K45" s="748" t="str">
        <f>G47</f>
        <v>C-2</v>
      </c>
      <c r="L45" s="749"/>
      <c r="M45" s="749"/>
      <c r="N45" s="750"/>
      <c r="O45" s="748" t="str">
        <f>G49</f>
        <v>C-4</v>
      </c>
      <c r="P45" s="749"/>
      <c r="Q45" s="749"/>
      <c r="R45" s="750"/>
      <c r="S45" s="748" t="str">
        <f>G51</f>
        <v>C-6</v>
      </c>
      <c r="T45" s="749"/>
      <c r="U45" s="749"/>
      <c r="V45" s="750"/>
      <c r="W45" s="78"/>
      <c r="X45" s="78"/>
      <c r="Y45" s="78"/>
      <c r="Z45" s="78"/>
      <c r="AA45" s="290"/>
      <c r="AB45" s="77"/>
      <c r="AC45" s="77"/>
      <c r="AD45" s="77"/>
      <c r="AE45" s="69"/>
      <c r="AF45" s="70"/>
      <c r="AG45" s="74"/>
      <c r="AH45" s="66"/>
      <c r="AI45" s="66"/>
      <c r="AJ45" s="66"/>
      <c r="AK45" s="68"/>
      <c r="AL45" s="69"/>
      <c r="AM45" s="166"/>
      <c r="AN45" s="70"/>
      <c r="AO45" s="68"/>
      <c r="AP45" s="69"/>
      <c r="AQ45" s="166"/>
      <c r="AR45" s="70"/>
      <c r="AS45" s="71"/>
      <c r="AT45" s="72"/>
      <c r="AU45" s="72"/>
      <c r="AV45" s="72"/>
      <c r="AW45" s="165"/>
      <c r="AX45" s="73"/>
      <c r="AY45" s="165"/>
    </row>
    <row r="46" spans="1:51" ht="15" thickTop="1">
      <c r="A46" s="60"/>
      <c r="B46" s="332"/>
      <c r="C46" s="791"/>
      <c r="D46" s="779"/>
      <c r="E46" s="779"/>
      <c r="F46" s="780"/>
      <c r="G46" s="788"/>
      <c r="H46" s="789"/>
      <c r="I46" s="789"/>
      <c r="J46" s="790"/>
      <c r="K46" s="174"/>
      <c r="L46" s="175"/>
      <c r="M46" s="176"/>
      <c r="N46" s="177"/>
      <c r="O46" s="182"/>
      <c r="P46" s="175"/>
      <c r="Q46" s="176"/>
      <c r="R46" s="177"/>
      <c r="S46" s="182"/>
      <c r="T46" s="175"/>
      <c r="U46" s="176"/>
      <c r="V46" s="183"/>
      <c r="W46" s="82">
        <f>COUNTIF($G46:$R46,"○")*3+COUNTIF($G46:$R46,"△")*1</f>
        <v>0</v>
      </c>
      <c r="X46" s="83">
        <f>SUM(H46+L46+P46)</f>
        <v>0</v>
      </c>
      <c r="Y46" s="83">
        <f>SUM(J46+N46+R46)</f>
        <v>0</v>
      </c>
      <c r="Z46" s="83">
        <f>X46-Y46</f>
        <v>0</v>
      </c>
      <c r="AA46" s="291"/>
      <c r="AB46" s="73"/>
      <c r="AC46" s="73"/>
      <c r="AD46" s="73"/>
      <c r="AE46" s="69"/>
      <c r="AF46" s="70"/>
      <c r="AG46" s="68"/>
      <c r="AH46" s="69"/>
      <c r="AI46" s="166"/>
      <c r="AJ46" s="70"/>
      <c r="AK46" s="74"/>
      <c r="AL46" s="66"/>
      <c r="AM46" s="66"/>
      <c r="AN46" s="66"/>
      <c r="AO46" s="68"/>
      <c r="AP46" s="69"/>
      <c r="AQ46" s="166"/>
      <c r="AR46" s="70"/>
      <c r="AS46" s="71"/>
      <c r="AT46" s="72"/>
      <c r="AU46" s="72"/>
      <c r="AV46" s="72"/>
      <c r="AW46" s="165"/>
      <c r="AX46" s="73"/>
      <c r="AY46" s="165"/>
    </row>
    <row r="47" spans="1:51" ht="15" thickBot="1">
      <c r="A47" s="60"/>
      <c r="B47" s="332">
        <v>12</v>
      </c>
      <c r="C47" s="784" t="s">
        <v>301</v>
      </c>
      <c r="D47" s="785"/>
      <c r="E47" s="785"/>
      <c r="F47" s="786"/>
      <c r="G47" s="769" t="s">
        <v>71</v>
      </c>
      <c r="H47" s="770"/>
      <c r="I47" s="770"/>
      <c r="J47" s="771"/>
      <c r="K47" s="788"/>
      <c r="L47" s="789"/>
      <c r="M47" s="789"/>
      <c r="N47" s="790"/>
      <c r="O47" s="766" t="str">
        <f>K49</f>
        <v>D-6</v>
      </c>
      <c r="P47" s="767"/>
      <c r="Q47" s="767"/>
      <c r="R47" s="768"/>
      <c r="S47" s="766" t="str">
        <f>K51</f>
        <v>D-4</v>
      </c>
      <c r="T47" s="767"/>
      <c r="U47" s="767"/>
      <c r="V47" s="768"/>
      <c r="W47" s="82"/>
      <c r="X47" s="83"/>
      <c r="Y47" s="83"/>
      <c r="Z47" s="83"/>
      <c r="AA47" s="306"/>
      <c r="AB47" s="73"/>
      <c r="AC47" s="160"/>
      <c r="AD47" s="160"/>
      <c r="AE47" s="69"/>
      <c r="AF47" s="70"/>
      <c r="AG47" s="68"/>
      <c r="AH47" s="69"/>
      <c r="AI47" s="166"/>
      <c r="AJ47" s="70"/>
      <c r="AK47" s="74"/>
      <c r="AL47" s="66"/>
      <c r="AM47" s="66"/>
      <c r="AN47" s="66"/>
      <c r="AO47" s="68"/>
      <c r="AP47" s="69"/>
      <c r="AQ47" s="166"/>
      <c r="AR47" s="70"/>
      <c r="AS47" s="71"/>
      <c r="AT47" s="72"/>
      <c r="AU47" s="72"/>
      <c r="AV47" s="72"/>
      <c r="AW47" s="165"/>
      <c r="AX47" s="73"/>
      <c r="AY47" s="165"/>
    </row>
    <row r="48" spans="1:51" ht="15" thickTop="1">
      <c r="A48" s="60"/>
      <c r="B48" s="332"/>
      <c r="C48" s="787"/>
      <c r="D48" s="785"/>
      <c r="E48" s="785"/>
      <c r="F48" s="786"/>
      <c r="G48" s="174"/>
      <c r="H48" s="175"/>
      <c r="I48" s="176"/>
      <c r="J48" s="177"/>
      <c r="K48" s="788"/>
      <c r="L48" s="789"/>
      <c r="M48" s="789"/>
      <c r="N48" s="790"/>
      <c r="O48" s="174"/>
      <c r="P48" s="175"/>
      <c r="Q48" s="176"/>
      <c r="R48" s="177"/>
      <c r="S48" s="174"/>
      <c r="T48" s="175"/>
      <c r="U48" s="176"/>
      <c r="V48" s="183"/>
      <c r="W48" s="82">
        <f>COUNTIF($G48:$R48,"○")*3+COUNTIF($G48:$R48,"△")*1</f>
        <v>0</v>
      </c>
      <c r="X48" s="83">
        <f>SUM(H48+L48+P48)</f>
        <v>0</v>
      </c>
      <c r="Y48" s="83">
        <f>SUM(J48+N48+R48)</f>
        <v>0</v>
      </c>
      <c r="Z48" s="83">
        <f>X48-Y48</f>
        <v>0</v>
      </c>
      <c r="AA48" s="307"/>
      <c r="AB48" s="73"/>
      <c r="AC48" s="315"/>
      <c r="AD48" s="315"/>
      <c r="AE48" s="69"/>
      <c r="AF48" s="70"/>
      <c r="AG48" s="68"/>
      <c r="AH48" s="69"/>
      <c r="AI48" s="166"/>
      <c r="AJ48" s="70"/>
      <c r="AK48" s="68"/>
      <c r="AL48" s="69"/>
      <c r="AM48" s="166"/>
      <c r="AN48" s="70"/>
      <c r="AO48" s="74"/>
      <c r="AP48" s="66"/>
      <c r="AQ48" s="66"/>
      <c r="AR48" s="66"/>
      <c r="AS48" s="71"/>
      <c r="AT48" s="72"/>
      <c r="AU48" s="72"/>
      <c r="AV48" s="72"/>
      <c r="AW48" s="165"/>
      <c r="AX48" s="73"/>
      <c r="AY48" s="165"/>
    </row>
    <row r="49" spans="1:51" ht="14.25">
      <c r="A49" s="60"/>
      <c r="B49" s="332">
        <v>13</v>
      </c>
      <c r="C49" s="346" t="s">
        <v>273</v>
      </c>
      <c r="D49" s="347"/>
      <c r="E49" s="347"/>
      <c r="F49" s="348"/>
      <c r="G49" s="343" t="s">
        <v>73</v>
      </c>
      <c r="H49" s="344"/>
      <c r="I49" s="344"/>
      <c r="J49" s="345"/>
      <c r="K49" s="769" t="s">
        <v>75</v>
      </c>
      <c r="L49" s="770"/>
      <c r="M49" s="770"/>
      <c r="N49" s="771"/>
      <c r="O49" s="340"/>
      <c r="P49" s="341"/>
      <c r="Q49" s="341"/>
      <c r="R49" s="342"/>
      <c r="S49" s="766" t="str">
        <f>O51</f>
        <v>D-2</v>
      </c>
      <c r="T49" s="767"/>
      <c r="U49" s="767"/>
      <c r="V49" s="768"/>
      <c r="W49" s="82"/>
      <c r="X49" s="83"/>
      <c r="Y49" s="83"/>
      <c r="Z49" s="83"/>
      <c r="AA49" s="317"/>
      <c r="AB49" s="73"/>
      <c r="AC49" s="315"/>
      <c r="AD49" s="315"/>
      <c r="AE49" s="69"/>
      <c r="AF49" s="70"/>
      <c r="AG49" s="68"/>
      <c r="AH49" s="69"/>
      <c r="AI49" s="166"/>
      <c r="AJ49" s="70"/>
      <c r="AK49" s="68"/>
      <c r="AL49" s="69"/>
      <c r="AM49" s="166"/>
      <c r="AN49" s="70"/>
      <c r="AO49" s="74"/>
      <c r="AP49" s="66"/>
      <c r="AQ49" s="66"/>
      <c r="AR49" s="66"/>
      <c r="AS49" s="71"/>
      <c r="AT49" s="72"/>
      <c r="AU49" s="72"/>
      <c r="AV49" s="72"/>
      <c r="AW49" s="165"/>
      <c r="AX49" s="73"/>
      <c r="AY49" s="165"/>
    </row>
    <row r="50" spans="1:51" ht="14.25">
      <c r="A50" s="60"/>
      <c r="B50" s="332"/>
      <c r="C50" s="353"/>
      <c r="D50" s="347"/>
      <c r="E50" s="347"/>
      <c r="F50" s="348"/>
      <c r="G50" s="163"/>
      <c r="H50" s="79"/>
      <c r="I50" s="164"/>
      <c r="J50" s="80"/>
      <c r="K50" s="174"/>
      <c r="L50" s="175"/>
      <c r="M50" s="176"/>
      <c r="N50" s="177"/>
      <c r="O50" s="340"/>
      <c r="P50" s="341"/>
      <c r="Q50" s="341"/>
      <c r="R50" s="342"/>
      <c r="S50" s="174"/>
      <c r="T50" s="175"/>
      <c r="U50" s="176"/>
      <c r="V50" s="177"/>
      <c r="W50" s="82">
        <f>COUNTIF($G50:$R50,"○")*3+COUNTIF($G50:$R50,"△")*1</f>
        <v>0</v>
      </c>
      <c r="X50" s="83">
        <f>SUM(H50+L50+P50)</f>
        <v>0</v>
      </c>
      <c r="Y50" s="83">
        <f>SUM(J50+N50+R50)</f>
        <v>0</v>
      </c>
      <c r="Z50" s="83">
        <f>X50-Y50</f>
        <v>0</v>
      </c>
      <c r="AA50" s="317"/>
      <c r="AB50" s="73"/>
      <c r="AC50" s="315"/>
      <c r="AD50" s="31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</row>
    <row r="51" spans="1:51" ht="14.25">
      <c r="A51" s="60"/>
      <c r="B51" s="332">
        <v>14</v>
      </c>
      <c r="C51" s="346" t="s">
        <v>295</v>
      </c>
      <c r="D51" s="347"/>
      <c r="E51" s="347"/>
      <c r="F51" s="348"/>
      <c r="G51" s="343" t="s">
        <v>72</v>
      </c>
      <c r="H51" s="344"/>
      <c r="I51" s="344"/>
      <c r="J51" s="345"/>
      <c r="K51" s="769" t="s">
        <v>74</v>
      </c>
      <c r="L51" s="770"/>
      <c r="M51" s="770"/>
      <c r="N51" s="771"/>
      <c r="O51" s="337" t="s">
        <v>67</v>
      </c>
      <c r="P51" s="338"/>
      <c r="Q51" s="338"/>
      <c r="R51" s="339"/>
      <c r="S51" s="788"/>
      <c r="T51" s="789"/>
      <c r="U51" s="789"/>
      <c r="V51" s="790"/>
      <c r="W51" s="82"/>
      <c r="X51" s="83"/>
      <c r="Y51" s="83"/>
      <c r="Z51" s="83"/>
      <c r="AA51" s="317"/>
      <c r="AB51" s="73"/>
      <c r="AC51" s="315"/>
      <c r="AD51" s="315"/>
      <c r="AE51" s="69"/>
      <c r="AF51" s="70"/>
      <c r="AG51" s="68"/>
      <c r="AH51" s="69"/>
      <c r="AI51" s="166"/>
      <c r="AJ51" s="70"/>
      <c r="AK51" s="68"/>
      <c r="AL51" s="69"/>
      <c r="AM51" s="166"/>
      <c r="AN51" s="70"/>
      <c r="AO51" s="74"/>
      <c r="AP51" s="66"/>
      <c r="AQ51" s="66"/>
      <c r="AR51" s="66"/>
      <c r="AS51" s="71"/>
      <c r="AT51" s="72"/>
      <c r="AU51" s="72"/>
      <c r="AV51" s="72"/>
      <c r="AW51" s="165"/>
      <c r="AX51" s="73"/>
      <c r="AY51" s="165"/>
    </row>
    <row r="52" spans="1:51" ht="15" thickBot="1">
      <c r="A52" s="60"/>
      <c r="B52" s="358"/>
      <c r="C52" s="359"/>
      <c r="D52" s="360"/>
      <c r="E52" s="360"/>
      <c r="F52" s="361"/>
      <c r="G52" s="84"/>
      <c r="H52" s="85"/>
      <c r="I52" s="86"/>
      <c r="J52" s="87"/>
      <c r="K52" s="178"/>
      <c r="L52" s="179"/>
      <c r="M52" s="180"/>
      <c r="N52" s="181"/>
      <c r="O52" s="84"/>
      <c r="P52" s="85"/>
      <c r="Q52" s="86"/>
      <c r="R52" s="87"/>
      <c r="S52" s="792"/>
      <c r="T52" s="793"/>
      <c r="U52" s="793"/>
      <c r="V52" s="794"/>
      <c r="W52" s="88">
        <f>COUNTIF($G52:$R52,"○")*3+COUNTIF($G52:$R52,"△")*1</f>
        <v>0</v>
      </c>
      <c r="X52" s="89">
        <f>SUM(H52+L52+P52)</f>
        <v>0</v>
      </c>
      <c r="Y52" s="89">
        <f>SUM(J52+N52+R52)</f>
        <v>0</v>
      </c>
      <c r="Z52" s="89">
        <f>X52-Y52</f>
        <v>0</v>
      </c>
      <c r="AA52" s="318"/>
      <c r="AB52" s="73"/>
      <c r="AC52" s="315"/>
      <c r="AD52" s="31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</row>
    <row r="53" spans="1:51" ht="14.25">
      <c r="A53" s="60"/>
      <c r="B53" s="77"/>
      <c r="C53" s="67"/>
      <c r="D53" s="67"/>
      <c r="E53" s="67"/>
      <c r="F53" s="67"/>
      <c r="G53" s="68"/>
      <c r="H53" s="90"/>
      <c r="I53" s="73"/>
      <c r="J53" s="91"/>
      <c r="K53" s="68"/>
      <c r="L53" s="90"/>
      <c r="M53" s="73"/>
      <c r="N53" s="91"/>
      <c r="O53" s="65"/>
      <c r="P53" s="65"/>
      <c r="Q53" s="65"/>
      <c r="R53" s="65"/>
      <c r="S53" s="71"/>
      <c r="T53" s="72"/>
      <c r="U53" s="72"/>
      <c r="V53" s="72"/>
      <c r="W53" s="66"/>
      <c r="X53" s="73"/>
      <c r="Y53" s="160"/>
      <c r="Z53" s="160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</row>
    <row r="54" spans="1:51" ht="15" thickBot="1">
      <c r="A54" s="60"/>
      <c r="B54" s="60"/>
      <c r="C54" s="166"/>
      <c r="D54" s="165"/>
      <c r="E54" s="354" t="s">
        <v>253</v>
      </c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71"/>
      <c r="X54" s="72"/>
      <c r="Y54" s="72"/>
      <c r="Z54" s="92"/>
      <c r="AA54" s="93"/>
      <c r="AB54" s="160"/>
      <c r="AC54" s="160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</row>
    <row r="55" spans="1:51" ht="14.25">
      <c r="A55" s="60"/>
      <c r="B55" s="60"/>
      <c r="C55" s="166"/>
      <c r="D55" s="165"/>
      <c r="E55" s="165"/>
      <c r="F55" s="165"/>
      <c r="G55" s="68"/>
      <c r="H55" s="69"/>
      <c r="I55" s="166"/>
      <c r="J55" s="70"/>
      <c r="K55" s="68"/>
      <c r="L55" s="69"/>
      <c r="M55" s="166"/>
      <c r="N55" s="70"/>
      <c r="O55" s="68"/>
      <c r="P55" s="69"/>
      <c r="Q55" s="356"/>
      <c r="R55" s="356"/>
      <c r="S55" s="356"/>
      <c r="T55" s="356"/>
      <c r="U55" s="356"/>
      <c r="V55" s="356"/>
      <c r="W55" s="356"/>
      <c r="X55" s="72"/>
      <c r="Y55" s="72"/>
      <c r="Z55" s="92"/>
      <c r="AA55" s="93"/>
      <c r="AB55" s="160"/>
      <c r="AC55" s="160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</row>
    <row r="56" spans="1:51" ht="14.25">
      <c r="A56" s="60"/>
      <c r="B56" s="60"/>
      <c r="C56" s="166"/>
      <c r="D56" s="165"/>
      <c r="E56" s="357" t="s">
        <v>27</v>
      </c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71"/>
      <c r="X56" s="72"/>
      <c r="Y56" s="72"/>
      <c r="Z56" s="92"/>
      <c r="AA56" s="93"/>
      <c r="AB56" s="160"/>
      <c r="AC56" s="160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</row>
    <row r="57" spans="1:51" ht="14.25">
      <c r="A57" s="60"/>
      <c r="B57" s="60"/>
      <c r="C57" s="166"/>
      <c r="D57" s="165"/>
      <c r="E57" s="165"/>
      <c r="F57" s="165"/>
      <c r="G57" s="68"/>
      <c r="H57" s="69"/>
      <c r="I57" s="166"/>
      <c r="J57" s="70"/>
      <c r="K57" s="68"/>
      <c r="L57" s="69"/>
      <c r="M57" s="166"/>
      <c r="N57" s="70"/>
      <c r="O57" s="68"/>
      <c r="P57" s="69"/>
      <c r="Q57" s="166"/>
      <c r="R57" s="70"/>
      <c r="S57" s="74"/>
      <c r="T57" s="66"/>
      <c r="U57" s="66"/>
      <c r="V57" s="66"/>
      <c r="W57" s="71"/>
      <c r="X57" s="72"/>
      <c r="Y57" s="72"/>
      <c r="Z57" s="92"/>
      <c r="AA57" s="93"/>
      <c r="AB57" s="160"/>
      <c r="AC57" s="160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</row>
    <row r="58" spans="1:51" ht="14.25">
      <c r="A58" s="60"/>
      <c r="B58" s="60"/>
      <c r="C58" s="166"/>
      <c r="D58" s="165"/>
      <c r="E58" s="365"/>
      <c r="F58" s="366"/>
      <c r="G58" s="366"/>
      <c r="H58" s="366"/>
      <c r="I58" s="366"/>
      <c r="J58" s="367"/>
      <c r="K58" s="68"/>
      <c r="L58" s="94">
        <v>0</v>
      </c>
      <c r="M58" s="374" t="s">
        <v>28</v>
      </c>
      <c r="N58" s="374"/>
      <c r="O58" s="95">
        <v>3</v>
      </c>
      <c r="P58" s="69"/>
      <c r="Q58" s="365"/>
      <c r="R58" s="366"/>
      <c r="S58" s="366"/>
      <c r="T58" s="366"/>
      <c r="U58" s="366"/>
      <c r="V58" s="367"/>
      <c r="W58" s="71"/>
      <c r="X58" s="72"/>
      <c r="Y58" s="72"/>
      <c r="Z58" s="92"/>
      <c r="AA58" s="93"/>
      <c r="AB58" s="160"/>
      <c r="AC58" s="160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</row>
    <row r="59" spans="1:51" ht="14.25">
      <c r="A59" s="60"/>
      <c r="B59" s="60"/>
      <c r="C59" s="166"/>
      <c r="D59" s="165"/>
      <c r="E59" s="368"/>
      <c r="F59" s="369"/>
      <c r="G59" s="369"/>
      <c r="H59" s="369"/>
      <c r="I59" s="369"/>
      <c r="J59" s="370"/>
      <c r="K59" s="68"/>
      <c r="L59" s="96">
        <v>0</v>
      </c>
      <c r="M59" s="375" t="s">
        <v>29</v>
      </c>
      <c r="N59" s="375"/>
      <c r="O59" s="97">
        <v>6</v>
      </c>
      <c r="P59" s="69"/>
      <c r="Q59" s="368"/>
      <c r="R59" s="369"/>
      <c r="S59" s="369"/>
      <c r="T59" s="369"/>
      <c r="U59" s="369"/>
      <c r="V59" s="370"/>
      <c r="W59" s="71"/>
      <c r="X59" s="72"/>
      <c r="Y59" s="72"/>
      <c r="Z59" s="92"/>
      <c r="AA59" s="93"/>
      <c r="AB59" s="160"/>
      <c r="AC59" s="160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</row>
    <row r="60" spans="1:51" ht="15" thickBot="1">
      <c r="A60" s="60"/>
      <c r="B60" s="60"/>
      <c r="C60" s="166"/>
      <c r="D60" s="165"/>
      <c r="E60" s="371"/>
      <c r="F60" s="372"/>
      <c r="G60" s="372"/>
      <c r="H60" s="372"/>
      <c r="I60" s="372"/>
      <c r="J60" s="373"/>
      <c r="K60" s="68"/>
      <c r="L60" s="98">
        <v>0</v>
      </c>
      <c r="M60" s="376"/>
      <c r="N60" s="376"/>
      <c r="O60" s="99">
        <v>9</v>
      </c>
      <c r="P60" s="69"/>
      <c r="Q60" s="371"/>
      <c r="R60" s="372"/>
      <c r="S60" s="372"/>
      <c r="T60" s="372"/>
      <c r="U60" s="372"/>
      <c r="V60" s="373"/>
      <c r="W60" s="71"/>
      <c r="X60" s="72"/>
      <c r="Y60" s="72"/>
      <c r="Z60" s="92"/>
      <c r="AA60" s="93"/>
      <c r="AB60" s="160"/>
      <c r="AC60" s="160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</row>
    <row r="61" spans="1:51" ht="15" thickTop="1">
      <c r="A61" s="60"/>
      <c r="B61" s="60"/>
      <c r="C61" s="166"/>
      <c r="D61" s="165"/>
      <c r="E61" s="166"/>
      <c r="F61" s="166"/>
      <c r="G61" s="166"/>
      <c r="H61" s="166"/>
      <c r="I61" s="166"/>
      <c r="J61" s="166"/>
      <c r="K61" s="68"/>
      <c r="L61" s="69"/>
      <c r="M61" s="166"/>
      <c r="N61" s="166"/>
      <c r="O61" s="68"/>
      <c r="P61" s="69"/>
      <c r="Q61" s="166"/>
      <c r="R61" s="166"/>
      <c r="S61" s="166"/>
      <c r="T61" s="166"/>
      <c r="U61" s="166"/>
      <c r="V61" s="166"/>
      <c r="W61" s="71"/>
      <c r="X61" s="72"/>
      <c r="Y61" s="72"/>
      <c r="Z61" s="92"/>
      <c r="AA61" s="93"/>
      <c r="AB61" s="160"/>
      <c r="AC61" s="160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</row>
    <row r="62" spans="1:51" s="55" customFormat="1" ht="14.25">
      <c r="A62" s="59" t="s">
        <v>30</v>
      </c>
      <c r="B62" s="59"/>
      <c r="C62" s="159"/>
      <c r="D62" s="60"/>
      <c r="E62" s="159"/>
      <c r="F62" s="61"/>
      <c r="H62" s="61"/>
      <c r="I62" s="159"/>
      <c r="J62" s="60"/>
      <c r="K62" s="62" t="s">
        <v>1</v>
      </c>
      <c r="L62" s="61"/>
      <c r="M62" s="159"/>
      <c r="N62" s="60"/>
      <c r="O62" s="159"/>
      <c r="P62" s="61"/>
      <c r="Q62" s="159"/>
      <c r="R62" s="61"/>
      <c r="S62" s="159"/>
      <c r="T62" s="60"/>
      <c r="U62" s="159"/>
      <c r="V62" s="61"/>
      <c r="W62" s="63"/>
      <c r="X62" s="63"/>
      <c r="Y62" s="63"/>
      <c r="Z62" s="63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</row>
    <row r="63" spans="1:51" s="55" customFormat="1" ht="14.25">
      <c r="A63" s="64"/>
      <c r="B63" s="64"/>
      <c r="C63" s="159"/>
      <c r="D63" s="60"/>
      <c r="E63" s="159"/>
      <c r="F63" s="61"/>
      <c r="H63" s="63"/>
      <c r="I63" s="63"/>
      <c r="J63" s="63"/>
      <c r="K63" s="705" t="s">
        <v>32</v>
      </c>
      <c r="L63" s="705"/>
      <c r="M63" s="705"/>
      <c r="N63" s="705"/>
      <c r="O63" s="705"/>
      <c r="P63" s="705"/>
      <c r="Q63" s="705"/>
      <c r="R63" s="63"/>
      <c r="S63" s="63"/>
      <c r="T63" s="63"/>
      <c r="U63" s="63"/>
      <c r="V63" s="63"/>
      <c r="W63" s="63"/>
      <c r="X63" s="63"/>
      <c r="Y63" s="63"/>
      <c r="Z63" s="63"/>
      <c r="AA63" s="57"/>
      <c r="AB63" s="65"/>
      <c r="AC63" s="66"/>
      <c r="AD63" s="67"/>
      <c r="AE63" s="66"/>
      <c r="AF63" s="66"/>
      <c r="AG63" s="68"/>
      <c r="AH63" s="69"/>
      <c r="AI63" s="166"/>
      <c r="AJ63" s="70"/>
      <c r="AK63" s="68"/>
      <c r="AL63" s="69"/>
      <c r="AM63" s="166"/>
      <c r="AN63" s="70"/>
      <c r="AO63" s="68"/>
      <c r="AP63" s="69"/>
      <c r="AQ63" s="166"/>
      <c r="AR63" s="70"/>
      <c r="AS63" s="71"/>
      <c r="AT63" s="72"/>
      <c r="AU63" s="72"/>
      <c r="AV63" s="72"/>
      <c r="AW63" s="165"/>
      <c r="AX63" s="73"/>
      <c r="AY63" s="57"/>
    </row>
    <row r="64" spans="1:51" ht="15" thickBot="1">
      <c r="A64" s="60"/>
      <c r="B64" s="60"/>
      <c r="C64" s="166"/>
      <c r="D64" s="165"/>
      <c r="E64" s="165"/>
      <c r="F64" s="165"/>
      <c r="G64" s="68"/>
      <c r="H64" s="69"/>
      <c r="I64" s="166"/>
      <c r="J64" s="70"/>
      <c r="K64" s="68"/>
      <c r="L64" s="69"/>
      <c r="M64" s="166"/>
      <c r="N64" s="70"/>
      <c r="O64" s="68"/>
      <c r="P64" s="69"/>
      <c r="Q64" s="166"/>
      <c r="R64" s="70"/>
      <c r="S64" s="74"/>
      <c r="T64" s="66"/>
      <c r="U64" s="66"/>
      <c r="V64" s="66"/>
      <c r="W64" s="72"/>
      <c r="X64" s="72"/>
      <c r="Y64" s="315"/>
      <c r="Z64" s="315"/>
      <c r="AA64" s="64"/>
      <c r="AB64" s="57"/>
      <c r="AC64" s="67"/>
      <c r="AD64" s="75"/>
      <c r="AE64" s="66"/>
      <c r="AF64" s="66"/>
      <c r="AG64" s="75"/>
      <c r="AH64" s="166"/>
      <c r="AI64" s="166"/>
      <c r="AJ64" s="166"/>
      <c r="AK64" s="68"/>
      <c r="AL64" s="69"/>
      <c r="AM64" s="166"/>
      <c r="AN64" s="70"/>
      <c r="AO64" s="68"/>
      <c r="AP64" s="69"/>
      <c r="AQ64" s="166"/>
      <c r="AR64" s="70"/>
      <c r="AS64" s="71"/>
      <c r="AT64" s="72"/>
      <c r="AU64" s="72"/>
      <c r="AV64" s="72"/>
      <c r="AW64" s="165"/>
      <c r="AX64" s="73"/>
      <c r="AY64" s="165"/>
    </row>
    <row r="65" spans="1:51" ht="15" thickBot="1">
      <c r="B65" s="319" t="s">
        <v>254</v>
      </c>
      <c r="C65" s="320"/>
      <c r="D65" s="320"/>
      <c r="E65" s="320"/>
      <c r="F65" s="321"/>
      <c r="G65" s="795" t="str">
        <f>C66</f>
        <v>桜川（い）</v>
      </c>
      <c r="H65" s="796"/>
      <c r="I65" s="796"/>
      <c r="J65" s="797"/>
      <c r="K65" s="709" t="str">
        <f>C68</f>
        <v>アミーゴ</v>
      </c>
      <c r="L65" s="710"/>
      <c r="M65" s="710"/>
      <c r="N65" s="711"/>
      <c r="O65" s="751" t="str">
        <f>C70</f>
        <v>熊野</v>
      </c>
      <c r="P65" s="752"/>
      <c r="Q65" s="752"/>
      <c r="R65" s="753"/>
      <c r="S65" s="161" t="s">
        <v>4</v>
      </c>
      <c r="T65" s="161" t="s">
        <v>5</v>
      </c>
      <c r="U65" s="161" t="s">
        <v>6</v>
      </c>
      <c r="V65" s="161" t="s">
        <v>7</v>
      </c>
      <c r="W65" s="76" t="s">
        <v>8</v>
      </c>
      <c r="X65" s="77"/>
      <c r="Y65" s="315"/>
      <c r="Z65" s="315"/>
      <c r="AA65" s="69"/>
      <c r="AB65" s="70"/>
      <c r="AC65" s="74"/>
      <c r="AD65" s="66"/>
      <c r="AE65" s="66"/>
      <c r="AF65" s="66"/>
      <c r="AG65" s="68"/>
      <c r="AH65" s="69"/>
      <c r="AI65" s="166"/>
      <c r="AJ65" s="70"/>
      <c r="AK65" s="68"/>
      <c r="AL65" s="69"/>
      <c r="AM65" s="166"/>
      <c r="AN65" s="70"/>
      <c r="AO65" s="71"/>
      <c r="AP65" s="72"/>
      <c r="AQ65" s="72"/>
      <c r="AR65" s="72"/>
      <c r="AS65" s="165"/>
      <c r="AT65" s="73"/>
      <c r="AU65" s="165"/>
    </row>
    <row r="66" spans="1:51" ht="15" thickTop="1">
      <c r="B66" s="712">
        <v>15</v>
      </c>
      <c r="C66" s="736" t="s">
        <v>284</v>
      </c>
      <c r="D66" s="737"/>
      <c r="E66" s="737"/>
      <c r="F66" s="738"/>
      <c r="G66" s="742"/>
      <c r="H66" s="743"/>
      <c r="I66" s="743"/>
      <c r="J66" s="744"/>
      <c r="K66" s="748" t="str">
        <f>G68</f>
        <v>D-1</v>
      </c>
      <c r="L66" s="749"/>
      <c r="M66" s="749"/>
      <c r="N66" s="750"/>
      <c r="O66" s="748" t="str">
        <f>G70</f>
        <v>D-3</v>
      </c>
      <c r="P66" s="749"/>
      <c r="Q66" s="749"/>
      <c r="R66" s="750"/>
      <c r="S66" s="78"/>
      <c r="T66" s="78"/>
      <c r="U66" s="78"/>
      <c r="V66" s="78"/>
      <c r="W66" s="291"/>
      <c r="X66" s="77"/>
      <c r="Y66" s="315"/>
      <c r="Z66" s="315"/>
      <c r="AA66" s="69"/>
      <c r="AB66" s="70"/>
      <c r="AC66" s="74"/>
      <c r="AD66" s="66"/>
      <c r="AE66" s="66"/>
      <c r="AF66" s="66"/>
      <c r="AG66" s="68"/>
      <c r="AH66" s="69"/>
      <c r="AI66" s="166"/>
      <c r="AJ66" s="70"/>
      <c r="AK66" s="68"/>
      <c r="AL66" s="69"/>
      <c r="AM66" s="166"/>
      <c r="AN66" s="70"/>
      <c r="AO66" s="71"/>
      <c r="AP66" s="72"/>
      <c r="AQ66" s="72"/>
      <c r="AR66" s="72"/>
      <c r="AS66" s="165"/>
      <c r="AT66" s="73"/>
      <c r="AU66" s="165"/>
    </row>
    <row r="67" spans="1:51" ht="14.25">
      <c r="A67" s="60"/>
      <c r="B67" s="728"/>
      <c r="C67" s="739"/>
      <c r="D67" s="740"/>
      <c r="E67" s="740"/>
      <c r="F67" s="741"/>
      <c r="G67" s="745"/>
      <c r="H67" s="746"/>
      <c r="I67" s="746"/>
      <c r="J67" s="747"/>
      <c r="K67" s="174"/>
      <c r="L67" s="175"/>
      <c r="M67" s="176" t="s">
        <v>33</v>
      </c>
      <c r="N67" s="177"/>
      <c r="O67" s="174"/>
      <c r="P67" s="175"/>
      <c r="Q67" s="176" t="s">
        <v>33</v>
      </c>
      <c r="R67" s="177"/>
      <c r="S67" s="82">
        <f>COUNTIF($G67:$R67,"○")*3+COUNTIF($G67:$R67,"△")*1</f>
        <v>0</v>
      </c>
      <c r="T67" s="83">
        <f>SUM(H67+L67+P67)</f>
        <v>0</v>
      </c>
      <c r="U67" s="83">
        <f>SUM(J67+N67+R67)</f>
        <v>0</v>
      </c>
      <c r="V67" s="83">
        <f>T67-U67</f>
        <v>0</v>
      </c>
      <c r="W67" s="735"/>
      <c r="X67" s="73"/>
      <c r="Y67" s="315"/>
      <c r="Z67" s="315"/>
      <c r="AA67" s="69"/>
      <c r="AB67" s="70"/>
      <c r="AC67" s="68"/>
      <c r="AD67" s="69"/>
      <c r="AE67" s="166"/>
      <c r="AF67" s="70"/>
      <c r="AG67" s="74"/>
      <c r="AH67" s="66"/>
      <c r="AI67" s="66"/>
      <c r="AJ67" s="66"/>
      <c r="AK67" s="68"/>
      <c r="AL67" s="69"/>
      <c r="AM67" s="166"/>
      <c r="AN67" s="70"/>
      <c r="AO67" s="71"/>
      <c r="AP67" s="72"/>
      <c r="AQ67" s="72"/>
      <c r="AR67" s="72"/>
      <c r="AS67" s="165"/>
      <c r="AT67" s="73"/>
      <c r="AU67" s="165"/>
    </row>
    <row r="68" spans="1:51" ht="14.25">
      <c r="A68" s="60"/>
      <c r="B68" s="712">
        <v>16</v>
      </c>
      <c r="C68" s="714" t="s">
        <v>300</v>
      </c>
      <c r="D68" s="715"/>
      <c r="E68" s="715"/>
      <c r="F68" s="716"/>
      <c r="G68" s="769" t="s">
        <v>68</v>
      </c>
      <c r="H68" s="770"/>
      <c r="I68" s="770"/>
      <c r="J68" s="771"/>
      <c r="K68" s="720"/>
      <c r="L68" s="721"/>
      <c r="M68" s="721"/>
      <c r="N68" s="722"/>
      <c r="O68" s="766" t="str">
        <f>K70</f>
        <v>D-5</v>
      </c>
      <c r="P68" s="767"/>
      <c r="Q68" s="767"/>
      <c r="R68" s="768"/>
      <c r="S68" s="82"/>
      <c r="T68" s="83"/>
      <c r="U68" s="83"/>
      <c r="V68" s="83"/>
      <c r="W68" s="726"/>
      <c r="X68" s="73"/>
      <c r="Y68" s="160"/>
      <c r="Z68" s="160"/>
      <c r="AA68" s="69"/>
      <c r="AB68" s="70"/>
      <c r="AC68" s="68"/>
      <c r="AD68" s="69"/>
      <c r="AE68" s="166"/>
      <c r="AF68" s="70"/>
      <c r="AG68" s="74"/>
      <c r="AH68" s="66"/>
      <c r="AI68" s="66"/>
      <c r="AJ68" s="66"/>
      <c r="AK68" s="68"/>
      <c r="AL68" s="69"/>
      <c r="AM68" s="166"/>
      <c r="AN68" s="70"/>
      <c r="AO68" s="71"/>
      <c r="AP68" s="72"/>
      <c r="AQ68" s="72"/>
      <c r="AR68" s="72"/>
      <c r="AS68" s="165"/>
      <c r="AT68" s="73"/>
      <c r="AU68" s="165"/>
    </row>
    <row r="69" spans="1:51" ht="14.25">
      <c r="A69" s="60"/>
      <c r="B69" s="728"/>
      <c r="C69" s="729"/>
      <c r="D69" s="730"/>
      <c r="E69" s="730"/>
      <c r="F69" s="731"/>
      <c r="G69" s="174"/>
      <c r="H69" s="175"/>
      <c r="I69" s="176" t="s">
        <v>33</v>
      </c>
      <c r="J69" s="177"/>
      <c r="K69" s="732"/>
      <c r="L69" s="733"/>
      <c r="M69" s="733"/>
      <c r="N69" s="734"/>
      <c r="O69" s="174"/>
      <c r="P69" s="175"/>
      <c r="Q69" s="176" t="s">
        <v>33</v>
      </c>
      <c r="R69" s="177"/>
      <c r="S69" s="82">
        <f>COUNTIF($G69:$R69,"○")*3+COUNTIF($G69:$R69,"△")*1</f>
        <v>0</v>
      </c>
      <c r="T69" s="83">
        <f>SUM(H69+L69+P69)</f>
        <v>0</v>
      </c>
      <c r="U69" s="83">
        <f>SUM(J69+N69+R69)</f>
        <v>0</v>
      </c>
      <c r="V69" s="83">
        <f>T69-U69</f>
        <v>0</v>
      </c>
      <c r="W69" s="735"/>
      <c r="X69" s="73"/>
      <c r="Y69" s="160"/>
      <c r="Z69" s="160"/>
      <c r="AA69" s="69"/>
      <c r="AB69" s="70"/>
      <c r="AC69" s="68"/>
      <c r="AD69" s="69"/>
      <c r="AE69" s="166"/>
      <c r="AF69" s="70"/>
      <c r="AG69" s="68"/>
      <c r="AH69" s="69"/>
      <c r="AI69" s="166"/>
      <c r="AJ69" s="70"/>
      <c r="AK69" s="74"/>
      <c r="AL69" s="66"/>
      <c r="AM69" s="66"/>
      <c r="AN69" s="66"/>
      <c r="AO69" s="71"/>
      <c r="AP69" s="72"/>
      <c r="AQ69" s="72"/>
      <c r="AR69" s="72"/>
      <c r="AS69" s="165"/>
      <c r="AT69" s="73"/>
      <c r="AU69" s="165"/>
    </row>
    <row r="70" spans="1:51" ht="14.25">
      <c r="A70" s="60"/>
      <c r="B70" s="712">
        <v>17</v>
      </c>
      <c r="C70" s="760" t="s">
        <v>288</v>
      </c>
      <c r="D70" s="761"/>
      <c r="E70" s="761"/>
      <c r="F70" s="762"/>
      <c r="G70" s="766" t="s">
        <v>70</v>
      </c>
      <c r="H70" s="767"/>
      <c r="I70" s="767"/>
      <c r="J70" s="768"/>
      <c r="K70" s="769" t="s">
        <v>69</v>
      </c>
      <c r="L70" s="770"/>
      <c r="M70" s="770"/>
      <c r="N70" s="771"/>
      <c r="O70" s="720"/>
      <c r="P70" s="721"/>
      <c r="Q70" s="721"/>
      <c r="R70" s="722"/>
      <c r="S70" s="82"/>
      <c r="T70" s="83"/>
      <c r="U70" s="83"/>
      <c r="V70" s="83"/>
      <c r="W70" s="726"/>
      <c r="X70" s="73"/>
      <c r="Y70" s="160"/>
      <c r="Z70" s="160"/>
      <c r="AA70" s="69"/>
      <c r="AB70" s="70"/>
      <c r="AC70" s="68"/>
      <c r="AD70" s="69"/>
      <c r="AE70" s="166"/>
      <c r="AF70" s="70"/>
      <c r="AG70" s="68"/>
      <c r="AH70" s="69"/>
      <c r="AI70" s="166"/>
      <c r="AJ70" s="70"/>
      <c r="AK70" s="74"/>
      <c r="AL70" s="66"/>
      <c r="AM70" s="66"/>
      <c r="AN70" s="66"/>
      <c r="AO70" s="71"/>
      <c r="AP70" s="72"/>
      <c r="AQ70" s="72"/>
      <c r="AR70" s="72"/>
      <c r="AS70" s="165"/>
      <c r="AT70" s="73"/>
      <c r="AU70" s="165"/>
    </row>
    <row r="71" spans="1:51" ht="15" thickBot="1">
      <c r="A71" s="60"/>
      <c r="B71" s="713"/>
      <c r="C71" s="763"/>
      <c r="D71" s="764"/>
      <c r="E71" s="764"/>
      <c r="F71" s="765"/>
      <c r="G71" s="178"/>
      <c r="H71" s="179"/>
      <c r="I71" s="180" t="s">
        <v>33</v>
      </c>
      <c r="J71" s="181"/>
      <c r="K71" s="178"/>
      <c r="L71" s="179"/>
      <c r="M71" s="180" t="s">
        <v>33</v>
      </c>
      <c r="N71" s="181"/>
      <c r="O71" s="723"/>
      <c r="P71" s="724"/>
      <c r="Q71" s="724"/>
      <c r="R71" s="725"/>
      <c r="S71" s="88">
        <f>COUNTIF($G71:$R71,"○")*3+COUNTIF($G71:$R71,"△")*1</f>
        <v>0</v>
      </c>
      <c r="T71" s="89">
        <f>SUM(H71+L71+P71)</f>
        <v>0</v>
      </c>
      <c r="U71" s="89">
        <f>SUM(J71+N71+R71)</f>
        <v>0</v>
      </c>
      <c r="V71" s="89">
        <f>T71-U71</f>
        <v>0</v>
      </c>
      <c r="W71" s="727"/>
      <c r="X71" s="73"/>
      <c r="Y71" s="160"/>
      <c r="Z71" s="160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</row>
    <row r="72" spans="1:51" ht="15" thickBot="1">
      <c r="A72" s="60"/>
      <c r="B72" s="60"/>
      <c r="C72" s="166"/>
      <c r="D72" s="165"/>
      <c r="E72" s="165"/>
      <c r="F72" s="165"/>
      <c r="G72" s="68"/>
      <c r="H72" s="69"/>
      <c r="I72" s="166"/>
      <c r="J72" s="70"/>
      <c r="K72" s="184"/>
      <c r="L72" s="185"/>
      <c r="M72" s="186"/>
      <c r="N72" s="187"/>
      <c r="O72" s="68"/>
      <c r="P72" s="69"/>
      <c r="Q72" s="166"/>
      <c r="R72" s="70"/>
      <c r="S72" s="74"/>
      <c r="T72" s="66"/>
      <c r="U72" s="66"/>
      <c r="V72" s="66"/>
      <c r="W72" s="72"/>
      <c r="X72" s="72"/>
      <c r="Y72" s="92"/>
      <c r="Z72" s="93"/>
      <c r="AA72" s="64"/>
      <c r="AB72" s="57"/>
      <c r="AC72" s="67"/>
      <c r="AD72" s="75"/>
      <c r="AE72" s="66"/>
      <c r="AF72" s="66"/>
      <c r="AG72" s="75"/>
      <c r="AH72" s="166"/>
      <c r="AI72" s="166"/>
      <c r="AJ72" s="166"/>
      <c r="AK72" s="68"/>
      <c r="AL72" s="69"/>
      <c r="AM72" s="166"/>
      <c r="AN72" s="70"/>
      <c r="AO72" s="68"/>
      <c r="AP72" s="69"/>
      <c r="AQ72" s="166"/>
      <c r="AR72" s="70"/>
      <c r="AS72" s="71"/>
      <c r="AT72" s="72"/>
      <c r="AU72" s="72"/>
      <c r="AV72" s="72"/>
      <c r="AW72" s="165"/>
      <c r="AX72" s="73"/>
      <c r="AY72" s="165"/>
    </row>
    <row r="73" spans="1:51" ht="15" thickBot="1">
      <c r="B73" s="319" t="s">
        <v>255</v>
      </c>
      <c r="C73" s="320"/>
      <c r="D73" s="320"/>
      <c r="E73" s="320"/>
      <c r="F73" s="321"/>
      <c r="G73" s="709" t="str">
        <f>C74</f>
        <v>成増</v>
      </c>
      <c r="H73" s="710"/>
      <c r="I73" s="710"/>
      <c r="J73" s="711"/>
      <c r="K73" s="751" t="str">
        <f>C76</f>
        <v>レパード</v>
      </c>
      <c r="L73" s="752"/>
      <c r="M73" s="752"/>
      <c r="N73" s="753"/>
      <c r="O73" s="751" t="str">
        <f>C78</f>
        <v>シルバーフォックス</v>
      </c>
      <c r="P73" s="752"/>
      <c r="Q73" s="752"/>
      <c r="R73" s="753"/>
      <c r="S73" s="161" t="s">
        <v>4</v>
      </c>
      <c r="T73" s="161" t="s">
        <v>5</v>
      </c>
      <c r="U73" s="161" t="s">
        <v>6</v>
      </c>
      <c r="V73" s="161" t="s">
        <v>7</v>
      </c>
      <c r="W73" s="76" t="s">
        <v>8</v>
      </c>
      <c r="X73" s="77"/>
      <c r="Y73" s="77"/>
      <c r="Z73" s="77"/>
      <c r="AA73" s="69"/>
      <c r="AB73" s="70"/>
      <c r="AC73" s="74"/>
      <c r="AD73" s="66"/>
      <c r="AE73" s="66"/>
      <c r="AF73" s="66"/>
      <c r="AG73" s="68"/>
      <c r="AH73" s="69"/>
      <c r="AI73" s="166"/>
      <c r="AJ73" s="70"/>
      <c r="AK73" s="68"/>
      <c r="AL73" s="69"/>
      <c r="AM73" s="166"/>
      <c r="AN73" s="70"/>
      <c r="AO73" s="71"/>
      <c r="AP73" s="72"/>
      <c r="AQ73" s="72"/>
      <c r="AR73" s="72"/>
      <c r="AS73" s="165"/>
      <c r="AT73" s="73"/>
      <c r="AU73" s="165"/>
    </row>
    <row r="74" spans="1:51" ht="15" thickTop="1">
      <c r="B74" s="712">
        <v>18</v>
      </c>
      <c r="C74" s="754" t="s">
        <v>272</v>
      </c>
      <c r="D74" s="755"/>
      <c r="E74" s="755"/>
      <c r="F74" s="756"/>
      <c r="G74" s="720"/>
      <c r="H74" s="721"/>
      <c r="I74" s="721"/>
      <c r="J74" s="722"/>
      <c r="K74" s="748" t="str">
        <f>G76</f>
        <v>C-1</v>
      </c>
      <c r="L74" s="749"/>
      <c r="M74" s="749"/>
      <c r="N74" s="750"/>
      <c r="O74" s="748" t="str">
        <f>G78</f>
        <v>C-3</v>
      </c>
      <c r="P74" s="749"/>
      <c r="Q74" s="749"/>
      <c r="R74" s="750"/>
      <c r="S74" s="78"/>
      <c r="T74" s="78"/>
      <c r="U74" s="78"/>
      <c r="V74" s="78"/>
      <c r="W74" s="291"/>
      <c r="X74" s="77"/>
      <c r="Y74" s="77"/>
      <c r="Z74" s="77"/>
      <c r="AA74" s="69"/>
      <c r="AB74" s="70"/>
      <c r="AC74" s="74"/>
      <c r="AD74" s="66"/>
      <c r="AE74" s="66"/>
      <c r="AF74" s="66"/>
      <c r="AG74" s="68"/>
      <c r="AH74" s="69"/>
      <c r="AI74" s="166"/>
      <c r="AJ74" s="70"/>
      <c r="AK74" s="68"/>
      <c r="AL74" s="69"/>
      <c r="AM74" s="166"/>
      <c r="AN74" s="70"/>
      <c r="AO74" s="71"/>
      <c r="AP74" s="72"/>
      <c r="AQ74" s="72"/>
      <c r="AR74" s="72"/>
      <c r="AS74" s="165"/>
      <c r="AT74" s="73"/>
      <c r="AU74" s="165"/>
    </row>
    <row r="75" spans="1:51" ht="14.25">
      <c r="A75" s="60"/>
      <c r="B75" s="728"/>
      <c r="C75" s="757"/>
      <c r="D75" s="758"/>
      <c r="E75" s="758"/>
      <c r="F75" s="759"/>
      <c r="G75" s="732"/>
      <c r="H75" s="733"/>
      <c r="I75" s="733"/>
      <c r="J75" s="734"/>
      <c r="K75" s="174"/>
      <c r="L75" s="175"/>
      <c r="M75" s="176" t="s">
        <v>33</v>
      </c>
      <c r="N75" s="177"/>
      <c r="O75" s="174"/>
      <c r="P75" s="175"/>
      <c r="Q75" s="176" t="s">
        <v>33</v>
      </c>
      <c r="R75" s="177"/>
      <c r="S75" s="82">
        <f>COUNTIF($G75:$R75,"○")*3+COUNTIF($G75:$R75,"△")*1</f>
        <v>0</v>
      </c>
      <c r="T75" s="83">
        <f>SUM(H75+L75+P75)</f>
        <v>0</v>
      </c>
      <c r="U75" s="83">
        <f>SUM(J75+N75+R75)</f>
        <v>0</v>
      </c>
      <c r="V75" s="83">
        <f>T75-U75</f>
        <v>0</v>
      </c>
      <c r="W75" s="735"/>
      <c r="X75" s="73"/>
      <c r="Y75" s="73"/>
      <c r="Z75" s="73"/>
      <c r="AA75" s="69"/>
      <c r="AB75" s="70"/>
      <c r="AC75" s="68"/>
      <c r="AD75" s="69"/>
      <c r="AE75" s="166"/>
      <c r="AF75" s="70"/>
      <c r="AG75" s="74"/>
      <c r="AH75" s="66"/>
      <c r="AI75" s="66"/>
      <c r="AJ75" s="66"/>
      <c r="AK75" s="68"/>
      <c r="AL75" s="69"/>
      <c r="AM75" s="166"/>
      <c r="AN75" s="70"/>
      <c r="AO75" s="71"/>
      <c r="AP75" s="72"/>
      <c r="AQ75" s="72"/>
      <c r="AR75" s="72"/>
      <c r="AS75" s="165"/>
      <c r="AT75" s="73"/>
      <c r="AU75" s="165"/>
    </row>
    <row r="76" spans="1:51" ht="14.25">
      <c r="A76" s="60"/>
      <c r="B76" s="712">
        <v>19</v>
      </c>
      <c r="C76" s="760" t="s">
        <v>281</v>
      </c>
      <c r="D76" s="761"/>
      <c r="E76" s="761"/>
      <c r="F76" s="762"/>
      <c r="G76" s="769" t="s">
        <v>64</v>
      </c>
      <c r="H76" s="770"/>
      <c r="I76" s="770"/>
      <c r="J76" s="771"/>
      <c r="K76" s="742"/>
      <c r="L76" s="743"/>
      <c r="M76" s="743"/>
      <c r="N76" s="744"/>
      <c r="O76" s="766" t="str">
        <f>K78</f>
        <v>C-5</v>
      </c>
      <c r="P76" s="767"/>
      <c r="Q76" s="767"/>
      <c r="R76" s="768"/>
      <c r="S76" s="82"/>
      <c r="T76" s="83"/>
      <c r="U76" s="83"/>
      <c r="V76" s="83"/>
      <c r="W76" s="726"/>
      <c r="X76" s="73"/>
      <c r="Y76" s="73"/>
      <c r="Z76" s="73"/>
      <c r="AA76" s="69"/>
      <c r="AB76" s="70"/>
      <c r="AC76" s="68"/>
      <c r="AD76" s="69"/>
      <c r="AE76" s="166"/>
      <c r="AF76" s="70"/>
      <c r="AG76" s="74"/>
      <c r="AH76" s="66"/>
      <c r="AI76" s="66"/>
      <c r="AJ76" s="66"/>
      <c r="AK76" s="68"/>
      <c r="AL76" s="69"/>
      <c r="AM76" s="166"/>
      <c r="AN76" s="70"/>
      <c r="AO76" s="71"/>
      <c r="AP76" s="72"/>
      <c r="AQ76" s="72"/>
      <c r="AR76" s="72"/>
      <c r="AS76" s="165"/>
      <c r="AT76" s="73"/>
      <c r="AU76" s="165"/>
    </row>
    <row r="77" spans="1:51" ht="14.25">
      <c r="A77" s="60"/>
      <c r="B77" s="728"/>
      <c r="C77" s="772"/>
      <c r="D77" s="773"/>
      <c r="E77" s="773"/>
      <c r="F77" s="774"/>
      <c r="G77" s="174"/>
      <c r="H77" s="175"/>
      <c r="I77" s="176" t="s">
        <v>33</v>
      </c>
      <c r="J77" s="177"/>
      <c r="K77" s="745"/>
      <c r="L77" s="746"/>
      <c r="M77" s="746"/>
      <c r="N77" s="747"/>
      <c r="O77" s="174"/>
      <c r="P77" s="175"/>
      <c r="Q77" s="176" t="s">
        <v>33</v>
      </c>
      <c r="R77" s="177"/>
      <c r="S77" s="82">
        <f>COUNTIF($G77:$R77,"○")*3+COUNTIF($G77:$R77,"△")*1</f>
        <v>0</v>
      </c>
      <c r="T77" s="83">
        <f>SUM(H77+L77+P77)</f>
        <v>0</v>
      </c>
      <c r="U77" s="83">
        <f>SUM(J77+N77+R77)</f>
        <v>0</v>
      </c>
      <c r="V77" s="83">
        <f>T77-U77</f>
        <v>0</v>
      </c>
      <c r="W77" s="735"/>
      <c r="X77" s="73"/>
      <c r="Y77" s="73"/>
      <c r="Z77" s="73"/>
      <c r="AA77" s="69"/>
      <c r="AB77" s="70"/>
      <c r="AC77" s="68"/>
      <c r="AD77" s="69"/>
      <c r="AE77" s="166"/>
      <c r="AF77" s="70"/>
      <c r="AG77" s="68"/>
      <c r="AH77" s="69"/>
      <c r="AI77" s="166"/>
      <c r="AJ77" s="70"/>
      <c r="AK77" s="74"/>
      <c r="AL77" s="66"/>
      <c r="AM77" s="66"/>
      <c r="AN77" s="66"/>
      <c r="AO77" s="71"/>
      <c r="AP77" s="72"/>
      <c r="AQ77" s="72"/>
      <c r="AR77" s="72"/>
      <c r="AS77" s="165"/>
      <c r="AT77" s="73"/>
      <c r="AU77" s="165"/>
    </row>
    <row r="78" spans="1:51" ht="14.25">
      <c r="A78" s="60"/>
      <c r="B78" s="712">
        <v>20</v>
      </c>
      <c r="C78" s="760" t="s">
        <v>286</v>
      </c>
      <c r="D78" s="761"/>
      <c r="E78" s="761"/>
      <c r="F78" s="762"/>
      <c r="G78" s="766" t="s">
        <v>66</v>
      </c>
      <c r="H78" s="767"/>
      <c r="I78" s="767"/>
      <c r="J78" s="768"/>
      <c r="K78" s="769" t="s">
        <v>65</v>
      </c>
      <c r="L78" s="770"/>
      <c r="M78" s="770"/>
      <c r="N78" s="771"/>
      <c r="O78" s="720"/>
      <c r="P78" s="721"/>
      <c r="Q78" s="721"/>
      <c r="R78" s="722"/>
      <c r="S78" s="82"/>
      <c r="T78" s="83"/>
      <c r="U78" s="83"/>
      <c r="V78" s="83"/>
      <c r="W78" s="726"/>
      <c r="X78" s="73"/>
      <c r="Y78" s="73"/>
      <c r="Z78" s="73"/>
      <c r="AA78" s="69"/>
      <c r="AB78" s="70"/>
      <c r="AC78" s="68"/>
      <c r="AD78" s="69"/>
      <c r="AE78" s="166"/>
      <c r="AF78" s="70"/>
      <c r="AG78" s="68"/>
      <c r="AH78" s="69"/>
      <c r="AI78" s="166"/>
      <c r="AJ78" s="70"/>
      <c r="AK78" s="74"/>
      <c r="AL78" s="66"/>
      <c r="AM78" s="66"/>
      <c r="AN78" s="66"/>
      <c r="AO78" s="71"/>
      <c r="AP78" s="72"/>
      <c r="AQ78" s="72"/>
      <c r="AR78" s="72"/>
      <c r="AS78" s="165"/>
      <c r="AT78" s="73"/>
      <c r="AU78" s="165"/>
    </row>
    <row r="79" spans="1:51" ht="15" thickBot="1">
      <c r="A79" s="60"/>
      <c r="B79" s="713"/>
      <c r="C79" s="763"/>
      <c r="D79" s="764"/>
      <c r="E79" s="764"/>
      <c r="F79" s="765"/>
      <c r="G79" s="178"/>
      <c r="H79" s="179"/>
      <c r="I79" s="180" t="s">
        <v>33</v>
      </c>
      <c r="J79" s="181"/>
      <c r="K79" s="178"/>
      <c r="L79" s="179"/>
      <c r="M79" s="180" t="s">
        <v>33</v>
      </c>
      <c r="N79" s="181"/>
      <c r="O79" s="723"/>
      <c r="P79" s="724"/>
      <c r="Q79" s="724"/>
      <c r="R79" s="725"/>
      <c r="S79" s="88">
        <f>COUNTIF($G79:$R79,"○")*3+COUNTIF($G79:$R79,"△")*1</f>
        <v>0</v>
      </c>
      <c r="T79" s="89">
        <f>SUM(H79+L79+P79)</f>
        <v>0</v>
      </c>
      <c r="U79" s="89">
        <f>SUM(J79+N79+R79)</f>
        <v>0</v>
      </c>
      <c r="V79" s="89">
        <f>T79-U79</f>
        <v>0</v>
      </c>
      <c r="W79" s="727"/>
      <c r="X79" s="73"/>
      <c r="Y79" s="73"/>
      <c r="Z79" s="73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</row>
    <row r="80" spans="1:51" ht="15" thickBot="1">
      <c r="A80" s="60"/>
      <c r="B80" s="77"/>
      <c r="C80" s="67"/>
      <c r="D80" s="67"/>
      <c r="E80" s="162"/>
      <c r="F80" s="162"/>
      <c r="G80" s="100"/>
      <c r="H80" s="101"/>
      <c r="I80" s="86"/>
      <c r="J80" s="87"/>
      <c r="K80" s="100"/>
      <c r="L80" s="101"/>
      <c r="M80" s="86"/>
      <c r="N80" s="87"/>
      <c r="O80" s="102"/>
      <c r="P80" s="102"/>
      <c r="Q80" s="102"/>
      <c r="R80" s="102"/>
      <c r="S80" s="103"/>
      <c r="T80" s="104"/>
      <c r="U80" s="104"/>
      <c r="V80" s="104"/>
      <c r="W80" s="66"/>
      <c r="X80" s="73"/>
      <c r="Y80" s="160"/>
      <c r="Z80" s="160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</row>
    <row r="81" spans="1:51" ht="15" thickBot="1">
      <c r="A81" s="60"/>
      <c r="B81" s="60"/>
      <c r="C81" s="166"/>
      <c r="D81" s="165"/>
      <c r="E81" s="354" t="s">
        <v>256</v>
      </c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71"/>
      <c r="X81" s="72"/>
      <c r="Y81" s="72"/>
      <c r="Z81" s="92"/>
      <c r="AA81" s="93"/>
      <c r="AB81" s="160"/>
      <c r="AC81" s="160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</row>
    <row r="82" spans="1:51" ht="14.25">
      <c r="A82" s="60"/>
      <c r="B82" s="60"/>
      <c r="C82" s="166"/>
      <c r="D82" s="165"/>
      <c r="E82" s="165"/>
      <c r="F82" s="165"/>
      <c r="G82" s="68"/>
      <c r="H82" s="69"/>
      <c r="I82" s="166"/>
      <c r="J82" s="70"/>
      <c r="K82" s="68"/>
      <c r="L82" s="69"/>
      <c r="M82" s="166"/>
      <c r="N82" s="70"/>
      <c r="O82" s="68"/>
      <c r="P82" s="69"/>
      <c r="Q82" s="356"/>
      <c r="R82" s="356"/>
      <c r="S82" s="356"/>
      <c r="T82" s="356"/>
      <c r="U82" s="356"/>
      <c r="V82" s="356"/>
      <c r="W82" s="356"/>
      <c r="X82" s="72"/>
      <c r="Y82" s="72"/>
      <c r="Z82" s="92"/>
      <c r="AA82" s="93"/>
      <c r="AB82" s="160"/>
      <c r="AC82" s="160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</row>
    <row r="83" spans="1:51" ht="14.25">
      <c r="A83" s="60"/>
      <c r="B83" s="60"/>
      <c r="C83" s="166"/>
      <c r="D83" s="165"/>
      <c r="E83" s="357" t="s">
        <v>27</v>
      </c>
      <c r="F83" s="357"/>
      <c r="G83" s="357"/>
      <c r="H83" s="357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  <c r="V83" s="357"/>
      <c r="W83" s="71"/>
      <c r="X83" s="72"/>
      <c r="Y83" s="72"/>
      <c r="Z83" s="92"/>
      <c r="AA83" s="93"/>
      <c r="AB83" s="160"/>
      <c r="AC83" s="160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</row>
    <row r="84" spans="1:51" ht="14.25">
      <c r="A84" s="60"/>
      <c r="B84" s="60"/>
      <c r="C84" s="166"/>
      <c r="D84" s="165"/>
      <c r="E84" s="165"/>
      <c r="F84" s="165"/>
      <c r="G84" s="68"/>
      <c r="H84" s="69"/>
      <c r="I84" s="166"/>
      <c r="J84" s="70"/>
      <c r="K84" s="68"/>
      <c r="L84" s="69"/>
      <c r="M84" s="166"/>
      <c r="N84" s="70"/>
      <c r="O84" s="68"/>
      <c r="P84" s="69"/>
      <c r="Q84" s="166"/>
      <c r="R84" s="70"/>
      <c r="S84" s="74"/>
      <c r="T84" s="66"/>
      <c r="U84" s="66"/>
      <c r="V84" s="66"/>
      <c r="W84" s="71"/>
      <c r="X84" s="72"/>
      <c r="Y84" s="72"/>
      <c r="Z84" s="92"/>
      <c r="AA84" s="93"/>
      <c r="AB84" s="160"/>
      <c r="AC84" s="160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</row>
    <row r="85" spans="1:51" ht="14.25">
      <c r="A85" s="60"/>
      <c r="B85" s="60"/>
      <c r="C85" s="166"/>
      <c r="D85" s="165"/>
      <c r="E85" s="365"/>
      <c r="F85" s="366"/>
      <c r="G85" s="366"/>
      <c r="H85" s="366"/>
      <c r="I85" s="366"/>
      <c r="J85" s="367"/>
      <c r="K85" s="68"/>
      <c r="L85" s="94">
        <v>0</v>
      </c>
      <c r="M85" s="374" t="s">
        <v>28</v>
      </c>
      <c r="N85" s="374"/>
      <c r="O85" s="95">
        <v>3</v>
      </c>
      <c r="P85" s="69"/>
      <c r="Q85" s="365"/>
      <c r="R85" s="366"/>
      <c r="S85" s="366"/>
      <c r="T85" s="366"/>
      <c r="U85" s="366"/>
      <c r="V85" s="367"/>
      <c r="W85" s="71"/>
      <c r="X85" s="72"/>
      <c r="Y85" s="72"/>
      <c r="Z85" s="92"/>
      <c r="AA85" s="93"/>
      <c r="AB85" s="160"/>
      <c r="AC85" s="160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</row>
    <row r="86" spans="1:51" ht="14.25">
      <c r="A86" s="60"/>
      <c r="B86" s="60"/>
      <c r="C86" s="166"/>
      <c r="D86" s="165"/>
      <c r="E86" s="368"/>
      <c r="F86" s="369"/>
      <c r="G86" s="369"/>
      <c r="H86" s="369"/>
      <c r="I86" s="369"/>
      <c r="J86" s="370"/>
      <c r="K86" s="68"/>
      <c r="L86" s="96">
        <v>0</v>
      </c>
      <c r="M86" s="375" t="s">
        <v>29</v>
      </c>
      <c r="N86" s="375"/>
      <c r="O86" s="97">
        <v>6</v>
      </c>
      <c r="P86" s="69"/>
      <c r="Q86" s="368"/>
      <c r="R86" s="369"/>
      <c r="S86" s="369"/>
      <c r="T86" s="369"/>
      <c r="U86" s="369"/>
      <c r="V86" s="370"/>
      <c r="W86" s="71"/>
      <c r="X86" s="72"/>
      <c r="Y86" s="72"/>
      <c r="Z86" s="92"/>
      <c r="AA86" s="93"/>
      <c r="AB86" s="160"/>
      <c r="AC86" s="160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</row>
    <row r="87" spans="1:51" ht="15" thickBot="1">
      <c r="A87" s="60"/>
      <c r="B87" s="60"/>
      <c r="C87" s="166"/>
      <c r="D87" s="165"/>
      <c r="E87" s="371"/>
      <c r="F87" s="372"/>
      <c r="G87" s="372"/>
      <c r="H87" s="372"/>
      <c r="I87" s="372"/>
      <c r="J87" s="373"/>
      <c r="K87" s="68"/>
      <c r="L87" s="98">
        <v>0</v>
      </c>
      <c r="M87" s="376"/>
      <c r="N87" s="376"/>
      <c r="O87" s="99">
        <v>9</v>
      </c>
      <c r="P87" s="69"/>
      <c r="Q87" s="371"/>
      <c r="R87" s="372"/>
      <c r="S87" s="372"/>
      <c r="T87" s="372"/>
      <c r="U87" s="372"/>
      <c r="V87" s="373"/>
      <c r="W87" s="71"/>
      <c r="X87" s="72"/>
      <c r="Y87" s="72"/>
      <c r="Z87" s="92"/>
      <c r="AA87" s="93"/>
      <c r="AB87" s="160"/>
      <c r="AC87" s="160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</row>
    <row r="88" spans="1:51" ht="15" thickTop="1">
      <c r="A88" s="60"/>
      <c r="B88" s="60"/>
      <c r="C88" s="166"/>
      <c r="D88" s="165"/>
      <c r="E88" s="166"/>
      <c r="F88" s="166"/>
      <c r="G88" s="166"/>
      <c r="H88" s="166"/>
      <c r="I88" s="166"/>
      <c r="J88" s="166"/>
      <c r="K88" s="68"/>
      <c r="L88" s="69"/>
      <c r="M88" s="166"/>
      <c r="N88" s="166"/>
      <c r="O88" s="68"/>
      <c r="P88" s="69"/>
      <c r="Q88" s="166"/>
      <c r="R88" s="166"/>
      <c r="S88" s="166"/>
      <c r="T88" s="166"/>
      <c r="U88" s="166"/>
      <c r="V88" s="166"/>
      <c r="W88" s="71"/>
      <c r="X88" s="72"/>
      <c r="Y88" s="72"/>
      <c r="Z88" s="92"/>
      <c r="AA88" s="93"/>
      <c r="AB88" s="160"/>
      <c r="AC88" s="160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</row>
    <row r="89" spans="1:51" ht="14.25">
      <c r="A89" s="60"/>
      <c r="B89" s="60"/>
      <c r="C89" s="166"/>
      <c r="D89" s="165"/>
      <c r="E89" s="166"/>
      <c r="F89" s="166"/>
      <c r="G89" s="166"/>
      <c r="H89" s="166"/>
      <c r="I89" s="166"/>
      <c r="J89" s="166"/>
      <c r="K89" s="68"/>
      <c r="L89" s="69"/>
      <c r="M89" s="166"/>
      <c r="N89" s="166"/>
      <c r="O89" s="68"/>
      <c r="P89" s="69"/>
      <c r="Q89" s="166"/>
      <c r="R89" s="166"/>
      <c r="S89" s="166"/>
      <c r="T89" s="166"/>
      <c r="U89" s="166"/>
      <c r="V89" s="166"/>
      <c r="W89" s="71"/>
      <c r="X89" s="72"/>
      <c r="Y89" s="72"/>
      <c r="Z89" s="92"/>
      <c r="AA89" s="93"/>
      <c r="AB89" s="160"/>
      <c r="AC89" s="160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</row>
    <row r="90" spans="1:51" s="55" customFormat="1" ht="14.25">
      <c r="A90" s="59" t="s">
        <v>31</v>
      </c>
      <c r="B90" s="59"/>
      <c r="C90" s="159"/>
      <c r="D90" s="60"/>
      <c r="E90" s="159"/>
      <c r="F90" s="61"/>
      <c r="H90" s="61"/>
      <c r="I90" s="159"/>
      <c r="J90" s="60"/>
      <c r="K90" s="62" t="s">
        <v>1</v>
      </c>
      <c r="L90" s="61"/>
      <c r="M90" s="159"/>
      <c r="N90" s="60"/>
      <c r="O90" s="159"/>
      <c r="P90" s="61"/>
      <c r="Q90" s="159"/>
      <c r="R90" s="61"/>
      <c r="S90" s="159"/>
      <c r="T90" s="60"/>
      <c r="U90" s="159"/>
      <c r="V90" s="61"/>
      <c r="W90" s="63"/>
      <c r="X90" s="63"/>
      <c r="Y90" s="63"/>
      <c r="Z90" s="63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</row>
    <row r="91" spans="1:51" s="55" customFormat="1" ht="14.25">
      <c r="A91" s="64"/>
      <c r="B91" s="64"/>
      <c r="C91" s="159"/>
      <c r="D91" s="60"/>
      <c r="E91" s="159"/>
      <c r="F91" s="61"/>
      <c r="H91" s="63"/>
      <c r="I91" s="63"/>
      <c r="J91" s="63"/>
      <c r="K91" s="705" t="s">
        <v>32</v>
      </c>
      <c r="L91" s="705"/>
      <c r="M91" s="705"/>
      <c r="N91" s="705"/>
      <c r="O91" s="705"/>
      <c r="P91" s="705"/>
      <c r="Q91" s="705"/>
      <c r="R91" s="63"/>
      <c r="S91" s="63"/>
      <c r="T91" s="63"/>
      <c r="U91" s="63"/>
      <c r="V91" s="63"/>
      <c r="W91" s="63"/>
      <c r="X91" s="63"/>
      <c r="Y91" s="63"/>
      <c r="Z91" s="63"/>
      <c r="AA91" s="57"/>
      <c r="AB91" s="65"/>
      <c r="AC91" s="66"/>
      <c r="AD91" s="67"/>
      <c r="AE91" s="66"/>
      <c r="AF91" s="66"/>
      <c r="AG91" s="68"/>
      <c r="AH91" s="69"/>
      <c r="AI91" s="166"/>
      <c r="AJ91" s="70"/>
      <c r="AK91" s="68"/>
      <c r="AL91" s="69"/>
      <c r="AM91" s="166"/>
      <c r="AN91" s="70"/>
      <c r="AO91" s="68"/>
      <c r="AP91" s="69"/>
      <c r="AQ91" s="166"/>
      <c r="AR91" s="70"/>
      <c r="AS91" s="71"/>
      <c r="AT91" s="72"/>
      <c r="AU91" s="72"/>
      <c r="AV91" s="72"/>
      <c r="AW91" s="165"/>
      <c r="AX91" s="73"/>
      <c r="AY91" s="57"/>
    </row>
    <row r="92" spans="1:51" ht="15" thickBot="1">
      <c r="A92" s="60"/>
      <c r="B92" s="60"/>
      <c r="C92" s="166"/>
      <c r="D92" s="166"/>
      <c r="E92" s="166"/>
      <c r="F92" s="166"/>
      <c r="G92" s="166"/>
      <c r="H92" s="166"/>
      <c r="I92" s="166"/>
      <c r="J92" s="70"/>
      <c r="K92" s="68"/>
      <c r="L92" s="69"/>
      <c r="M92" s="166"/>
      <c r="N92" s="70"/>
      <c r="O92" s="68"/>
      <c r="P92" s="69"/>
      <c r="Q92" s="166"/>
      <c r="R92" s="70"/>
      <c r="S92" s="74"/>
      <c r="T92" s="66"/>
      <c r="U92" s="66"/>
      <c r="V92" s="66"/>
      <c r="W92" s="72"/>
      <c r="X92" s="72"/>
      <c r="Y92" s="72"/>
      <c r="Z92" s="165"/>
      <c r="AA92" s="64"/>
      <c r="AB92" s="57"/>
      <c r="AC92" s="67"/>
      <c r="AD92" s="75"/>
      <c r="AE92" s="66"/>
      <c r="AF92" s="66"/>
      <c r="AG92" s="75"/>
      <c r="AH92" s="166"/>
      <c r="AI92" s="166"/>
      <c r="AJ92" s="166"/>
      <c r="AK92" s="68"/>
      <c r="AL92" s="69"/>
      <c r="AM92" s="166"/>
      <c r="AN92" s="70"/>
      <c r="AO92" s="68"/>
      <c r="AP92" s="69"/>
      <c r="AQ92" s="166"/>
      <c r="AR92" s="70"/>
      <c r="AS92" s="71"/>
      <c r="AT92" s="72"/>
      <c r="AU92" s="72"/>
      <c r="AV92" s="72"/>
      <c r="AW92" s="165"/>
      <c r="AX92" s="73"/>
      <c r="AY92" s="165"/>
    </row>
    <row r="93" spans="1:51" ht="15" thickBot="1">
      <c r="B93" s="319" t="s">
        <v>108</v>
      </c>
      <c r="C93" s="320"/>
      <c r="D93" s="320"/>
      <c r="E93" s="320"/>
      <c r="F93" s="321"/>
      <c r="G93" s="798" t="str">
        <f>C94</f>
        <v>ビートル</v>
      </c>
      <c r="H93" s="799"/>
      <c r="I93" s="799"/>
      <c r="J93" s="800"/>
      <c r="K93" s="322" t="str">
        <f>C96</f>
        <v>リオ</v>
      </c>
      <c r="L93" s="323"/>
      <c r="M93" s="323"/>
      <c r="N93" s="324"/>
      <c r="O93" s="322" t="str">
        <f>C98</f>
        <v>プログレット</v>
      </c>
      <c r="P93" s="323"/>
      <c r="Q93" s="323"/>
      <c r="R93" s="324"/>
      <c r="S93" s="322" t="str">
        <f>C100</f>
        <v>ブルーイーグルス</v>
      </c>
      <c r="T93" s="323"/>
      <c r="U93" s="323"/>
      <c r="V93" s="324"/>
      <c r="W93" s="161" t="s">
        <v>4</v>
      </c>
      <c r="X93" s="161" t="s">
        <v>5</v>
      </c>
      <c r="Y93" s="161" t="s">
        <v>6</v>
      </c>
      <c r="Z93" s="161" t="s">
        <v>7</v>
      </c>
      <c r="AA93" s="76" t="s">
        <v>8</v>
      </c>
      <c r="AB93" s="77"/>
      <c r="AC93" s="77"/>
      <c r="AD93" s="77"/>
      <c r="AE93" s="69"/>
      <c r="AF93" s="70"/>
      <c r="AG93" s="74"/>
      <c r="AH93" s="66"/>
      <c r="AI93" s="66"/>
      <c r="AJ93" s="66"/>
      <c r="AK93" s="68"/>
      <c r="AL93" s="69"/>
      <c r="AM93" s="166"/>
      <c r="AN93" s="70"/>
      <c r="AO93" s="68"/>
      <c r="AP93" s="69"/>
      <c r="AQ93" s="166"/>
      <c r="AR93" s="70"/>
      <c r="AS93" s="71"/>
      <c r="AT93" s="72"/>
      <c r="AU93" s="72"/>
      <c r="AV93" s="72"/>
      <c r="AW93" s="165"/>
      <c r="AX93" s="73"/>
      <c r="AY93" s="165"/>
    </row>
    <row r="94" spans="1:51" ht="15.75" thickTop="1" thickBot="1">
      <c r="B94" s="332">
        <v>21</v>
      </c>
      <c r="C94" s="804" t="s">
        <v>280</v>
      </c>
      <c r="D94" s="805"/>
      <c r="E94" s="805"/>
      <c r="F94" s="806"/>
      <c r="G94" s="808"/>
      <c r="H94" s="809"/>
      <c r="I94" s="809"/>
      <c r="J94" s="810"/>
      <c r="K94" s="811" t="str">
        <f>G96</f>
        <v>A-8</v>
      </c>
      <c r="L94" s="812"/>
      <c r="M94" s="812"/>
      <c r="N94" s="813"/>
      <c r="O94" s="811" t="str">
        <f>G98</f>
        <v>A-9</v>
      </c>
      <c r="P94" s="812"/>
      <c r="Q94" s="812"/>
      <c r="R94" s="813"/>
      <c r="S94" s="811" t="str">
        <f>G100</f>
        <v>A-10</v>
      </c>
      <c r="T94" s="812"/>
      <c r="U94" s="812"/>
      <c r="V94" s="813"/>
      <c r="W94" s="78"/>
      <c r="X94" s="78"/>
      <c r="Y94" s="78"/>
      <c r="Z94" s="78"/>
      <c r="AA94" s="290"/>
      <c r="AB94" s="77"/>
      <c r="AC94" s="77"/>
      <c r="AD94" s="77"/>
      <c r="AE94" s="69"/>
      <c r="AF94" s="70"/>
      <c r="AG94" s="74"/>
      <c r="AH94" s="66"/>
      <c r="AI94" s="66"/>
      <c r="AJ94" s="66"/>
      <c r="AK94" s="68"/>
      <c r="AL94" s="69"/>
      <c r="AM94" s="166"/>
      <c r="AN94" s="70"/>
      <c r="AO94" s="68"/>
      <c r="AP94" s="69"/>
      <c r="AQ94" s="166"/>
      <c r="AR94" s="70"/>
      <c r="AS94" s="71"/>
      <c r="AT94" s="72"/>
      <c r="AU94" s="72"/>
      <c r="AV94" s="72"/>
      <c r="AW94" s="165"/>
      <c r="AX94" s="73"/>
      <c r="AY94" s="165"/>
    </row>
    <row r="95" spans="1:51" ht="15" thickTop="1">
      <c r="A95" s="60"/>
      <c r="B95" s="332"/>
      <c r="C95" s="807"/>
      <c r="D95" s="805"/>
      <c r="E95" s="805"/>
      <c r="F95" s="806"/>
      <c r="G95" s="808"/>
      <c r="H95" s="809"/>
      <c r="I95" s="809"/>
      <c r="J95" s="810"/>
      <c r="K95" s="188"/>
      <c r="L95" s="189"/>
      <c r="M95" s="190"/>
      <c r="N95" s="191"/>
      <c r="O95" s="192"/>
      <c r="P95" s="189"/>
      <c r="Q95" s="190"/>
      <c r="R95" s="191"/>
      <c r="S95" s="192"/>
      <c r="T95" s="189"/>
      <c r="U95" s="190"/>
      <c r="V95" s="193"/>
      <c r="W95" s="82">
        <f>COUNTIF($G95:$R95,"○")*3+COUNTIF($G95:$R95,"△")*1</f>
        <v>0</v>
      </c>
      <c r="X95" s="83">
        <f>SUM(H95+L95+P95)</f>
        <v>0</v>
      </c>
      <c r="Y95" s="83">
        <f>SUM(J95+N95+R95)</f>
        <v>0</v>
      </c>
      <c r="Z95" s="83">
        <f>X95-Y95</f>
        <v>0</v>
      </c>
      <c r="AA95" s="291"/>
      <c r="AB95" s="73"/>
      <c r="AC95" s="73"/>
      <c r="AD95" s="73"/>
      <c r="AE95" s="69"/>
      <c r="AF95" s="70"/>
      <c r="AG95" s="68"/>
      <c r="AH95" s="69"/>
      <c r="AI95" s="166"/>
      <c r="AJ95" s="70"/>
      <c r="AK95" s="74"/>
      <c r="AL95" s="66"/>
      <c r="AM95" s="66"/>
      <c r="AN95" s="66"/>
      <c r="AO95" s="68"/>
      <c r="AP95" s="69"/>
      <c r="AQ95" s="166"/>
      <c r="AR95" s="70"/>
      <c r="AS95" s="71"/>
      <c r="AT95" s="72"/>
      <c r="AU95" s="72"/>
      <c r="AV95" s="72"/>
      <c r="AW95" s="165"/>
      <c r="AX95" s="73"/>
      <c r="AY95" s="165"/>
    </row>
    <row r="96" spans="1:51" ht="15" thickBot="1">
      <c r="A96" s="60"/>
      <c r="B96" s="332">
        <v>22</v>
      </c>
      <c r="C96" s="333" t="s">
        <v>279</v>
      </c>
      <c r="D96" s="334"/>
      <c r="E96" s="334"/>
      <c r="F96" s="335"/>
      <c r="G96" s="801" t="s">
        <v>85</v>
      </c>
      <c r="H96" s="802"/>
      <c r="I96" s="802"/>
      <c r="J96" s="803"/>
      <c r="K96" s="340"/>
      <c r="L96" s="341"/>
      <c r="M96" s="341"/>
      <c r="N96" s="342"/>
      <c r="O96" s="343" t="str">
        <f>K98</f>
        <v>B-10</v>
      </c>
      <c r="P96" s="344"/>
      <c r="Q96" s="344"/>
      <c r="R96" s="345"/>
      <c r="S96" s="343" t="str">
        <f>K100</f>
        <v>B-9</v>
      </c>
      <c r="T96" s="344"/>
      <c r="U96" s="344"/>
      <c r="V96" s="345"/>
      <c r="W96" s="82"/>
      <c r="X96" s="83"/>
      <c r="Y96" s="83"/>
      <c r="Z96" s="83"/>
      <c r="AA96" s="306"/>
      <c r="AB96" s="73"/>
      <c r="AC96" s="160"/>
      <c r="AD96" s="160"/>
      <c r="AE96" s="69"/>
      <c r="AF96" s="70"/>
      <c r="AG96" s="68"/>
      <c r="AH96" s="69"/>
      <c r="AI96" s="166"/>
      <c r="AJ96" s="70"/>
      <c r="AK96" s="74"/>
      <c r="AL96" s="66"/>
      <c r="AM96" s="66"/>
      <c r="AN96" s="66"/>
      <c r="AO96" s="68"/>
      <c r="AP96" s="69"/>
      <c r="AQ96" s="166"/>
      <c r="AR96" s="70"/>
      <c r="AS96" s="71"/>
      <c r="AT96" s="72"/>
      <c r="AU96" s="72"/>
      <c r="AV96" s="72"/>
      <c r="AW96" s="165"/>
      <c r="AX96" s="73"/>
      <c r="AY96" s="165"/>
    </row>
    <row r="97" spans="1:51" ht="15" thickTop="1">
      <c r="A97" s="60"/>
      <c r="B97" s="332"/>
      <c r="C97" s="336"/>
      <c r="D97" s="334"/>
      <c r="E97" s="334"/>
      <c r="F97" s="335"/>
      <c r="G97" s="188"/>
      <c r="H97" s="189"/>
      <c r="I97" s="190"/>
      <c r="J97" s="191"/>
      <c r="K97" s="340"/>
      <c r="L97" s="341"/>
      <c r="M97" s="341"/>
      <c r="N97" s="342"/>
      <c r="O97" s="163"/>
      <c r="P97" s="79"/>
      <c r="Q97" s="164"/>
      <c r="R97" s="80"/>
      <c r="S97" s="163"/>
      <c r="T97" s="79"/>
      <c r="U97" s="164"/>
      <c r="V97" s="140"/>
      <c r="W97" s="82">
        <f>COUNTIF($G97:$R97,"○")*3+COUNTIF($G97:$R97,"△")*1</f>
        <v>0</v>
      </c>
      <c r="X97" s="83">
        <f>SUM(H97+L97+P97)</f>
        <v>0</v>
      </c>
      <c r="Y97" s="83">
        <f>SUM(J97+N97+R97)</f>
        <v>0</v>
      </c>
      <c r="Z97" s="83">
        <f>X97-Y97</f>
        <v>0</v>
      </c>
      <c r="AA97" s="307"/>
      <c r="AB97" s="73"/>
      <c r="AC97" s="315"/>
      <c r="AD97" s="315"/>
      <c r="AE97" s="69"/>
      <c r="AF97" s="70"/>
      <c r="AG97" s="68"/>
      <c r="AH97" s="69"/>
      <c r="AI97" s="166"/>
      <c r="AJ97" s="70"/>
      <c r="AK97" s="68"/>
      <c r="AL97" s="69"/>
      <c r="AM97" s="166"/>
      <c r="AN97" s="70"/>
      <c r="AO97" s="74"/>
      <c r="AP97" s="66"/>
      <c r="AQ97" s="66"/>
      <c r="AR97" s="66"/>
      <c r="AS97" s="71"/>
      <c r="AT97" s="72"/>
      <c r="AU97" s="72"/>
      <c r="AV97" s="72"/>
      <c r="AW97" s="165"/>
      <c r="AX97" s="73"/>
      <c r="AY97" s="165"/>
    </row>
    <row r="98" spans="1:51" ht="14.25">
      <c r="A98" s="60"/>
      <c r="B98" s="332">
        <v>23</v>
      </c>
      <c r="C98" s="346" t="s">
        <v>276</v>
      </c>
      <c r="D98" s="347"/>
      <c r="E98" s="347"/>
      <c r="F98" s="348"/>
      <c r="G98" s="814" t="s">
        <v>81</v>
      </c>
      <c r="H98" s="815"/>
      <c r="I98" s="815"/>
      <c r="J98" s="816"/>
      <c r="K98" s="337" t="s">
        <v>88</v>
      </c>
      <c r="L98" s="338"/>
      <c r="M98" s="338"/>
      <c r="N98" s="339"/>
      <c r="O98" s="340"/>
      <c r="P98" s="341"/>
      <c r="Q98" s="341"/>
      <c r="R98" s="342"/>
      <c r="S98" s="343" t="str">
        <f>O100</f>
        <v>B-8</v>
      </c>
      <c r="T98" s="344"/>
      <c r="U98" s="344"/>
      <c r="V98" s="345"/>
      <c r="W98" s="82"/>
      <c r="X98" s="83"/>
      <c r="Y98" s="83"/>
      <c r="Z98" s="83"/>
      <c r="AA98" s="317"/>
      <c r="AB98" s="73"/>
      <c r="AC98" s="315"/>
      <c r="AD98" s="315"/>
      <c r="AE98" s="69"/>
      <c r="AF98" s="70"/>
      <c r="AG98" s="68"/>
      <c r="AH98" s="69"/>
      <c r="AI98" s="166"/>
      <c r="AJ98" s="70"/>
      <c r="AK98" s="68"/>
      <c r="AL98" s="69"/>
      <c r="AM98" s="166"/>
      <c r="AN98" s="70"/>
      <c r="AO98" s="74"/>
      <c r="AP98" s="66"/>
      <c r="AQ98" s="66"/>
      <c r="AR98" s="66"/>
      <c r="AS98" s="71"/>
      <c r="AT98" s="72"/>
      <c r="AU98" s="72"/>
      <c r="AV98" s="72"/>
      <c r="AW98" s="165"/>
      <c r="AX98" s="73"/>
      <c r="AY98" s="165"/>
    </row>
    <row r="99" spans="1:51" ht="14.25">
      <c r="A99" s="60"/>
      <c r="B99" s="332"/>
      <c r="C99" s="353"/>
      <c r="D99" s="347"/>
      <c r="E99" s="347"/>
      <c r="F99" s="348"/>
      <c r="G99" s="188"/>
      <c r="H99" s="189"/>
      <c r="I99" s="190"/>
      <c r="J99" s="191"/>
      <c r="K99" s="163"/>
      <c r="L99" s="79"/>
      <c r="M99" s="164"/>
      <c r="N99" s="80"/>
      <c r="O99" s="340"/>
      <c r="P99" s="341"/>
      <c r="Q99" s="341"/>
      <c r="R99" s="342"/>
      <c r="S99" s="163"/>
      <c r="T99" s="79"/>
      <c r="U99" s="164"/>
      <c r="V99" s="80"/>
      <c r="W99" s="82">
        <f>COUNTIF($G99:$R99,"○")*3+COUNTIF($G99:$R99,"△")*1</f>
        <v>0</v>
      </c>
      <c r="X99" s="83">
        <f>SUM(H99+L99+P99)</f>
        <v>0</v>
      </c>
      <c r="Y99" s="83">
        <f>SUM(J99+N99+R99)</f>
        <v>0</v>
      </c>
      <c r="Z99" s="83">
        <f>X99-Y99</f>
        <v>0</v>
      </c>
      <c r="AA99" s="317"/>
      <c r="AB99" s="73"/>
      <c r="AC99" s="315"/>
      <c r="AD99" s="31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</row>
    <row r="100" spans="1:51" ht="14.25">
      <c r="A100" s="60"/>
      <c r="B100" s="332">
        <v>24</v>
      </c>
      <c r="C100" s="346" t="s">
        <v>277</v>
      </c>
      <c r="D100" s="347"/>
      <c r="E100" s="347"/>
      <c r="F100" s="348"/>
      <c r="G100" s="814" t="s">
        <v>87</v>
      </c>
      <c r="H100" s="815"/>
      <c r="I100" s="815"/>
      <c r="J100" s="816"/>
      <c r="K100" s="337" t="s">
        <v>82</v>
      </c>
      <c r="L100" s="338"/>
      <c r="M100" s="338"/>
      <c r="N100" s="339"/>
      <c r="O100" s="337" t="s">
        <v>90</v>
      </c>
      <c r="P100" s="338"/>
      <c r="Q100" s="338"/>
      <c r="R100" s="339"/>
      <c r="S100" s="340"/>
      <c r="T100" s="341"/>
      <c r="U100" s="341"/>
      <c r="V100" s="342"/>
      <c r="W100" s="82"/>
      <c r="X100" s="83"/>
      <c r="Y100" s="83"/>
      <c r="Z100" s="83"/>
      <c r="AA100" s="317"/>
      <c r="AB100" s="73"/>
      <c r="AC100" s="315"/>
      <c r="AD100" s="315"/>
      <c r="AE100" s="69"/>
      <c r="AF100" s="70"/>
      <c r="AG100" s="68"/>
      <c r="AH100" s="69"/>
      <c r="AI100" s="166"/>
      <c r="AJ100" s="70"/>
      <c r="AK100" s="68"/>
      <c r="AL100" s="69"/>
      <c r="AM100" s="166"/>
      <c r="AN100" s="70"/>
      <c r="AO100" s="74"/>
      <c r="AP100" s="66"/>
      <c r="AQ100" s="66"/>
      <c r="AR100" s="66"/>
      <c r="AS100" s="71"/>
      <c r="AT100" s="72"/>
      <c r="AU100" s="72"/>
      <c r="AV100" s="72"/>
      <c r="AW100" s="165"/>
      <c r="AX100" s="73"/>
      <c r="AY100" s="165"/>
    </row>
    <row r="101" spans="1:51" ht="15" thickBot="1">
      <c r="A101" s="60"/>
      <c r="B101" s="358"/>
      <c r="C101" s="359"/>
      <c r="D101" s="360"/>
      <c r="E101" s="360"/>
      <c r="F101" s="361"/>
      <c r="G101" s="194"/>
      <c r="H101" s="195"/>
      <c r="I101" s="196"/>
      <c r="J101" s="197"/>
      <c r="K101" s="84"/>
      <c r="L101" s="85"/>
      <c r="M101" s="86"/>
      <c r="N101" s="87"/>
      <c r="O101" s="84"/>
      <c r="P101" s="85"/>
      <c r="Q101" s="86"/>
      <c r="R101" s="87"/>
      <c r="S101" s="362"/>
      <c r="T101" s="363"/>
      <c r="U101" s="363"/>
      <c r="V101" s="364"/>
      <c r="W101" s="88">
        <f>COUNTIF($G101:$R101,"○")*3+COUNTIF($G101:$R101,"△")*1</f>
        <v>0</v>
      </c>
      <c r="X101" s="89">
        <f>SUM(H101+L101+P101)</f>
        <v>0</v>
      </c>
      <c r="Y101" s="89">
        <f>SUM(J101+N101+R101)</f>
        <v>0</v>
      </c>
      <c r="Z101" s="89">
        <f>X101-Y101</f>
        <v>0</v>
      </c>
      <c r="AA101" s="318"/>
      <c r="AB101" s="73"/>
      <c r="AC101" s="315"/>
      <c r="AD101" s="31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</row>
    <row r="102" spans="1:51" ht="15" thickBot="1">
      <c r="A102" s="60"/>
      <c r="B102" s="60"/>
      <c r="C102" s="166"/>
      <c r="D102" s="166"/>
      <c r="E102" s="166"/>
      <c r="F102" s="166"/>
      <c r="G102" s="166"/>
      <c r="H102" s="166"/>
      <c r="I102" s="166"/>
      <c r="J102" s="70"/>
      <c r="K102" s="68"/>
      <c r="L102" s="69"/>
      <c r="M102" s="166"/>
      <c r="N102" s="70"/>
      <c r="O102" s="68"/>
      <c r="P102" s="69"/>
      <c r="Q102" s="166"/>
      <c r="R102" s="70"/>
      <c r="S102" s="74"/>
      <c r="T102" s="66"/>
      <c r="U102" s="66"/>
      <c r="V102" s="66"/>
      <c r="W102" s="72"/>
      <c r="X102" s="72"/>
      <c r="Y102" s="72"/>
      <c r="Z102" s="165"/>
      <c r="AA102" s="64"/>
      <c r="AB102" s="57"/>
      <c r="AC102" s="67"/>
      <c r="AD102" s="75"/>
      <c r="AE102" s="66"/>
      <c r="AF102" s="66"/>
      <c r="AG102" s="75"/>
      <c r="AH102" s="166"/>
      <c r="AI102" s="166"/>
      <c r="AJ102" s="166"/>
      <c r="AK102" s="68"/>
      <c r="AL102" s="69"/>
      <c r="AM102" s="166"/>
      <c r="AN102" s="70"/>
      <c r="AO102" s="68"/>
      <c r="AP102" s="69"/>
      <c r="AQ102" s="166"/>
      <c r="AR102" s="70"/>
      <c r="AS102" s="71"/>
      <c r="AT102" s="72"/>
      <c r="AU102" s="72"/>
      <c r="AV102" s="72"/>
      <c r="AW102" s="165"/>
      <c r="AX102" s="73"/>
      <c r="AY102" s="165"/>
    </row>
    <row r="103" spans="1:51" ht="15" thickBot="1">
      <c r="B103" s="319" t="s">
        <v>109</v>
      </c>
      <c r="C103" s="320"/>
      <c r="D103" s="320"/>
      <c r="E103" s="320"/>
      <c r="F103" s="321"/>
      <c r="G103" s="322" t="str">
        <f>C104</f>
        <v>九曜ﾋﾞｨｵﾚｰﾀ</v>
      </c>
      <c r="H103" s="323"/>
      <c r="I103" s="323"/>
      <c r="J103" s="324"/>
      <c r="K103" s="322" t="str">
        <f>C106</f>
        <v>中台</v>
      </c>
      <c r="L103" s="323"/>
      <c r="M103" s="323"/>
      <c r="N103" s="324"/>
      <c r="O103" s="322" t="str">
        <f>C108</f>
        <v>高島平Ａ</v>
      </c>
      <c r="P103" s="323"/>
      <c r="Q103" s="323"/>
      <c r="R103" s="324"/>
      <c r="S103" s="322" t="str">
        <f>C110</f>
        <v>下赤塚</v>
      </c>
      <c r="T103" s="323"/>
      <c r="U103" s="323"/>
      <c r="V103" s="324"/>
      <c r="W103" s="161" t="s">
        <v>4</v>
      </c>
      <c r="X103" s="161" t="s">
        <v>5</v>
      </c>
      <c r="Y103" s="161" t="s">
        <v>6</v>
      </c>
      <c r="Z103" s="161" t="s">
        <v>7</v>
      </c>
      <c r="AA103" s="76" t="s">
        <v>8</v>
      </c>
      <c r="AB103" s="77"/>
      <c r="AC103" s="77"/>
      <c r="AD103" s="77"/>
      <c r="AE103" s="69"/>
      <c r="AF103" s="70"/>
      <c r="AG103" s="74"/>
      <c r="AH103" s="66"/>
      <c r="AI103" s="66"/>
      <c r="AJ103" s="66"/>
      <c r="AK103" s="68"/>
      <c r="AL103" s="69"/>
      <c r="AM103" s="166"/>
      <c r="AN103" s="70"/>
      <c r="AO103" s="68"/>
      <c r="AP103" s="69"/>
      <c r="AQ103" s="166"/>
      <c r="AR103" s="70"/>
      <c r="AS103" s="71"/>
      <c r="AT103" s="72"/>
      <c r="AU103" s="72"/>
      <c r="AV103" s="72"/>
      <c r="AW103" s="165"/>
      <c r="AX103" s="73"/>
      <c r="AY103" s="165"/>
    </row>
    <row r="104" spans="1:51" ht="15.75" thickTop="1" thickBot="1">
      <c r="B104" s="332">
        <v>25</v>
      </c>
      <c r="C104" s="346" t="s">
        <v>294</v>
      </c>
      <c r="D104" s="347"/>
      <c r="E104" s="347"/>
      <c r="F104" s="348"/>
      <c r="G104" s="340"/>
      <c r="H104" s="341"/>
      <c r="I104" s="341"/>
      <c r="J104" s="342"/>
      <c r="K104" s="350" t="str">
        <f>G106</f>
        <v>C-8</v>
      </c>
      <c r="L104" s="351"/>
      <c r="M104" s="351"/>
      <c r="N104" s="352"/>
      <c r="O104" s="350" t="str">
        <f>G108</f>
        <v>C-9</v>
      </c>
      <c r="P104" s="351"/>
      <c r="Q104" s="351"/>
      <c r="R104" s="352"/>
      <c r="S104" s="350" t="str">
        <f>G110</f>
        <v>C-10</v>
      </c>
      <c r="T104" s="351"/>
      <c r="U104" s="351"/>
      <c r="V104" s="352"/>
      <c r="W104" s="78"/>
      <c r="X104" s="78"/>
      <c r="Y104" s="78"/>
      <c r="Z104" s="78"/>
      <c r="AA104" s="290"/>
      <c r="AB104" s="77"/>
      <c r="AC104" s="77"/>
      <c r="AD104" s="77"/>
      <c r="AE104" s="69"/>
      <c r="AF104" s="70"/>
      <c r="AG104" s="74"/>
      <c r="AH104" s="66"/>
      <c r="AI104" s="66"/>
      <c r="AJ104" s="66"/>
      <c r="AK104" s="68"/>
      <c r="AL104" s="69"/>
      <c r="AM104" s="166"/>
      <c r="AN104" s="70"/>
      <c r="AO104" s="68"/>
      <c r="AP104" s="69"/>
      <c r="AQ104" s="166"/>
      <c r="AR104" s="70"/>
      <c r="AS104" s="71"/>
      <c r="AT104" s="72"/>
      <c r="AU104" s="72"/>
      <c r="AV104" s="72"/>
      <c r="AW104" s="165"/>
      <c r="AX104" s="73"/>
      <c r="AY104" s="165"/>
    </row>
    <row r="105" spans="1:51" ht="15" thickTop="1">
      <c r="A105" s="60"/>
      <c r="B105" s="332"/>
      <c r="C105" s="349"/>
      <c r="D105" s="347"/>
      <c r="E105" s="347"/>
      <c r="F105" s="348"/>
      <c r="G105" s="340"/>
      <c r="H105" s="341"/>
      <c r="I105" s="341"/>
      <c r="J105" s="342"/>
      <c r="K105" s="163"/>
      <c r="L105" s="79"/>
      <c r="M105" s="164"/>
      <c r="N105" s="80"/>
      <c r="O105" s="81"/>
      <c r="P105" s="79"/>
      <c r="Q105" s="164"/>
      <c r="R105" s="80"/>
      <c r="S105" s="81"/>
      <c r="T105" s="79"/>
      <c r="U105" s="164"/>
      <c r="V105" s="140"/>
      <c r="W105" s="82">
        <f>COUNTIF($G105:$R105,"○")*3+COUNTIF($G105:$R105,"△")*1</f>
        <v>0</v>
      </c>
      <c r="X105" s="83">
        <f>SUM(H105+L105+P105)</f>
        <v>0</v>
      </c>
      <c r="Y105" s="83">
        <f>SUM(J105+N105+R105)</f>
        <v>0</v>
      </c>
      <c r="Z105" s="83">
        <f>X105-Y105</f>
        <v>0</v>
      </c>
      <c r="AA105" s="291"/>
      <c r="AB105" s="73"/>
      <c r="AC105" s="73"/>
      <c r="AD105" s="73"/>
      <c r="AE105" s="69"/>
      <c r="AF105" s="70"/>
      <c r="AG105" s="68"/>
      <c r="AH105" s="69"/>
      <c r="AI105" s="166"/>
      <c r="AJ105" s="70"/>
      <c r="AK105" s="74"/>
      <c r="AL105" s="66"/>
      <c r="AM105" s="66"/>
      <c r="AN105" s="66"/>
      <c r="AO105" s="68"/>
      <c r="AP105" s="69"/>
      <c r="AQ105" s="166"/>
      <c r="AR105" s="70"/>
      <c r="AS105" s="71"/>
      <c r="AT105" s="72"/>
      <c r="AU105" s="72"/>
      <c r="AV105" s="72"/>
      <c r="AW105" s="165"/>
      <c r="AX105" s="73"/>
      <c r="AY105" s="165"/>
    </row>
    <row r="106" spans="1:51" ht="15" thickBot="1">
      <c r="A106" s="60"/>
      <c r="B106" s="332">
        <v>26</v>
      </c>
      <c r="C106" s="333" t="s">
        <v>275</v>
      </c>
      <c r="D106" s="334"/>
      <c r="E106" s="334"/>
      <c r="F106" s="335"/>
      <c r="G106" s="337" t="s">
        <v>98</v>
      </c>
      <c r="H106" s="338"/>
      <c r="I106" s="338"/>
      <c r="J106" s="339"/>
      <c r="K106" s="340"/>
      <c r="L106" s="341"/>
      <c r="M106" s="341"/>
      <c r="N106" s="342"/>
      <c r="O106" s="343" t="str">
        <f>K108</f>
        <v>D-10</v>
      </c>
      <c r="P106" s="344"/>
      <c r="Q106" s="344"/>
      <c r="R106" s="345"/>
      <c r="S106" s="343" t="str">
        <f>K110</f>
        <v>D-9</v>
      </c>
      <c r="T106" s="344"/>
      <c r="U106" s="344"/>
      <c r="V106" s="345"/>
      <c r="W106" s="82"/>
      <c r="X106" s="83"/>
      <c r="Y106" s="83"/>
      <c r="Z106" s="83"/>
      <c r="AA106" s="306"/>
      <c r="AB106" s="73"/>
      <c r="AC106" s="160"/>
      <c r="AD106" s="160"/>
      <c r="AE106" s="69"/>
      <c r="AF106" s="70"/>
      <c r="AG106" s="68"/>
      <c r="AH106" s="69"/>
      <c r="AI106" s="166"/>
      <c r="AJ106" s="70"/>
      <c r="AK106" s="74"/>
      <c r="AL106" s="66"/>
      <c r="AM106" s="66"/>
      <c r="AN106" s="66"/>
      <c r="AO106" s="68"/>
      <c r="AP106" s="69"/>
      <c r="AQ106" s="166"/>
      <c r="AR106" s="70"/>
      <c r="AS106" s="71"/>
      <c r="AT106" s="72"/>
      <c r="AU106" s="72"/>
      <c r="AV106" s="72"/>
      <c r="AW106" s="165"/>
      <c r="AX106" s="73"/>
      <c r="AY106" s="165"/>
    </row>
    <row r="107" spans="1:51" ht="15" thickTop="1">
      <c r="A107" s="60"/>
      <c r="B107" s="332"/>
      <c r="C107" s="336"/>
      <c r="D107" s="334"/>
      <c r="E107" s="334"/>
      <c r="F107" s="335"/>
      <c r="G107" s="163"/>
      <c r="H107" s="79"/>
      <c r="I107" s="164"/>
      <c r="J107" s="80"/>
      <c r="K107" s="340"/>
      <c r="L107" s="341"/>
      <c r="M107" s="341"/>
      <c r="N107" s="342"/>
      <c r="O107" s="163"/>
      <c r="P107" s="79"/>
      <c r="Q107" s="164"/>
      <c r="R107" s="80"/>
      <c r="S107" s="163"/>
      <c r="T107" s="79"/>
      <c r="U107" s="164"/>
      <c r="V107" s="140"/>
      <c r="W107" s="82">
        <f>COUNTIF($G107:$R107,"○")*3+COUNTIF($G107:$R107,"△")*1</f>
        <v>0</v>
      </c>
      <c r="X107" s="83">
        <f>SUM(H107+L107+P107)</f>
        <v>0</v>
      </c>
      <c r="Y107" s="83">
        <f>SUM(J107+N107+R107)</f>
        <v>0</v>
      </c>
      <c r="Z107" s="83">
        <f>X107-Y107</f>
        <v>0</v>
      </c>
      <c r="AA107" s="307"/>
      <c r="AB107" s="73"/>
      <c r="AC107" s="315"/>
      <c r="AD107" s="315"/>
      <c r="AE107" s="69"/>
      <c r="AF107" s="70"/>
      <c r="AG107" s="68"/>
      <c r="AH107" s="69"/>
      <c r="AI107" s="166"/>
      <c r="AJ107" s="70"/>
      <c r="AK107" s="68"/>
      <c r="AL107" s="69"/>
      <c r="AM107" s="166"/>
      <c r="AN107" s="70"/>
      <c r="AO107" s="74"/>
      <c r="AP107" s="66"/>
      <c r="AQ107" s="66"/>
      <c r="AR107" s="66"/>
      <c r="AS107" s="71"/>
      <c r="AT107" s="72"/>
      <c r="AU107" s="72"/>
      <c r="AV107" s="72"/>
      <c r="AW107" s="165"/>
      <c r="AX107" s="73"/>
      <c r="AY107" s="165"/>
    </row>
    <row r="108" spans="1:51" ht="14.25">
      <c r="A108" s="60"/>
      <c r="B108" s="332">
        <v>27</v>
      </c>
      <c r="C108" s="346" t="s">
        <v>274</v>
      </c>
      <c r="D108" s="347"/>
      <c r="E108" s="347"/>
      <c r="F108" s="348"/>
      <c r="G108" s="343" t="s">
        <v>99</v>
      </c>
      <c r="H108" s="344"/>
      <c r="I108" s="344"/>
      <c r="J108" s="345"/>
      <c r="K108" s="337" t="s">
        <v>257</v>
      </c>
      <c r="L108" s="338"/>
      <c r="M108" s="338"/>
      <c r="N108" s="339"/>
      <c r="O108" s="340"/>
      <c r="P108" s="341"/>
      <c r="Q108" s="341"/>
      <c r="R108" s="342"/>
      <c r="S108" s="343" t="str">
        <f>O110</f>
        <v>D-8</v>
      </c>
      <c r="T108" s="344"/>
      <c r="U108" s="344"/>
      <c r="V108" s="345"/>
      <c r="W108" s="82"/>
      <c r="X108" s="83"/>
      <c r="Y108" s="83"/>
      <c r="Z108" s="83"/>
      <c r="AA108" s="317"/>
      <c r="AB108" s="73"/>
      <c r="AC108" s="315"/>
      <c r="AD108" s="315"/>
      <c r="AE108" s="69"/>
      <c r="AF108" s="70"/>
      <c r="AG108" s="68"/>
      <c r="AH108" s="69"/>
      <c r="AI108" s="166"/>
      <c r="AJ108" s="70"/>
      <c r="AK108" s="68"/>
      <c r="AL108" s="69"/>
      <c r="AM108" s="166"/>
      <c r="AN108" s="70"/>
      <c r="AO108" s="74"/>
      <c r="AP108" s="66"/>
      <c r="AQ108" s="66"/>
      <c r="AR108" s="66"/>
      <c r="AS108" s="71"/>
      <c r="AT108" s="72"/>
      <c r="AU108" s="72"/>
      <c r="AV108" s="72"/>
      <c r="AW108" s="165"/>
      <c r="AX108" s="73"/>
      <c r="AY108" s="165"/>
    </row>
    <row r="109" spans="1:51" ht="14.25">
      <c r="A109" s="60"/>
      <c r="B109" s="332"/>
      <c r="C109" s="353"/>
      <c r="D109" s="347"/>
      <c r="E109" s="347"/>
      <c r="F109" s="348"/>
      <c r="G109" s="163"/>
      <c r="H109" s="79"/>
      <c r="I109" s="164"/>
      <c r="J109" s="80"/>
      <c r="K109" s="163"/>
      <c r="L109" s="79"/>
      <c r="M109" s="164"/>
      <c r="N109" s="80"/>
      <c r="O109" s="340"/>
      <c r="P109" s="341"/>
      <c r="Q109" s="341"/>
      <c r="R109" s="342"/>
      <c r="S109" s="163"/>
      <c r="T109" s="79"/>
      <c r="U109" s="164"/>
      <c r="V109" s="80"/>
      <c r="W109" s="82">
        <f>COUNTIF($G109:$R109,"○")*3+COUNTIF($G109:$R109,"△")*1</f>
        <v>0</v>
      </c>
      <c r="X109" s="83">
        <f>SUM(H109+L109+P109)</f>
        <v>0</v>
      </c>
      <c r="Y109" s="83">
        <f>SUM(J109+N109+R109)</f>
        <v>0</v>
      </c>
      <c r="Z109" s="83">
        <f>X109-Y109</f>
        <v>0</v>
      </c>
      <c r="AA109" s="317"/>
      <c r="AB109" s="73"/>
      <c r="AC109" s="315"/>
      <c r="AD109" s="31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</row>
    <row r="110" spans="1:51" ht="14.25">
      <c r="A110" s="60"/>
      <c r="B110" s="332">
        <v>28</v>
      </c>
      <c r="C110" s="346" t="s">
        <v>302</v>
      </c>
      <c r="D110" s="347"/>
      <c r="E110" s="347"/>
      <c r="F110" s="348"/>
      <c r="G110" s="343" t="s">
        <v>258</v>
      </c>
      <c r="H110" s="344"/>
      <c r="I110" s="344"/>
      <c r="J110" s="345"/>
      <c r="K110" s="337" t="s">
        <v>102</v>
      </c>
      <c r="L110" s="338"/>
      <c r="M110" s="338"/>
      <c r="N110" s="339"/>
      <c r="O110" s="337" t="s">
        <v>101</v>
      </c>
      <c r="P110" s="338"/>
      <c r="Q110" s="338"/>
      <c r="R110" s="339"/>
      <c r="S110" s="340"/>
      <c r="T110" s="341"/>
      <c r="U110" s="341"/>
      <c r="V110" s="342"/>
      <c r="W110" s="82"/>
      <c r="X110" s="83"/>
      <c r="Y110" s="83"/>
      <c r="Z110" s="83"/>
      <c r="AA110" s="317"/>
      <c r="AB110" s="73"/>
      <c r="AC110" s="315"/>
      <c r="AD110" s="315"/>
      <c r="AE110" s="69"/>
      <c r="AF110" s="70"/>
      <c r="AG110" s="68"/>
      <c r="AH110" s="69"/>
      <c r="AI110" s="166"/>
      <c r="AJ110" s="70"/>
      <c r="AK110" s="68"/>
      <c r="AL110" s="69"/>
      <c r="AM110" s="166"/>
      <c r="AN110" s="70"/>
      <c r="AO110" s="74"/>
      <c r="AP110" s="66"/>
      <c r="AQ110" s="66"/>
      <c r="AR110" s="66"/>
      <c r="AS110" s="71"/>
      <c r="AT110" s="72"/>
      <c r="AU110" s="72"/>
      <c r="AV110" s="72"/>
      <c r="AW110" s="165"/>
      <c r="AX110" s="73"/>
      <c r="AY110" s="165"/>
    </row>
    <row r="111" spans="1:51" ht="15" thickBot="1">
      <c r="A111" s="60"/>
      <c r="B111" s="358"/>
      <c r="C111" s="359"/>
      <c r="D111" s="360"/>
      <c r="E111" s="360"/>
      <c r="F111" s="361"/>
      <c r="G111" s="84"/>
      <c r="H111" s="85"/>
      <c r="I111" s="86"/>
      <c r="J111" s="87"/>
      <c r="K111" s="84"/>
      <c r="L111" s="85"/>
      <c r="M111" s="86"/>
      <c r="N111" s="87"/>
      <c r="O111" s="84"/>
      <c r="P111" s="85"/>
      <c r="Q111" s="86"/>
      <c r="R111" s="87"/>
      <c r="S111" s="362"/>
      <c r="T111" s="363"/>
      <c r="U111" s="363"/>
      <c r="V111" s="364"/>
      <c r="W111" s="88">
        <f>COUNTIF($G111:$R111,"○")*3+COUNTIF($G111:$R111,"△")*1</f>
        <v>0</v>
      </c>
      <c r="X111" s="89">
        <f>SUM(H111+L111+P111)</f>
        <v>0</v>
      </c>
      <c r="Y111" s="89">
        <f>SUM(J111+N111+R111)</f>
        <v>0</v>
      </c>
      <c r="Z111" s="89">
        <f>X111-Y111</f>
        <v>0</v>
      </c>
      <c r="AA111" s="318"/>
      <c r="AB111" s="73"/>
      <c r="AC111" s="315"/>
      <c r="AD111" s="31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</row>
    <row r="112" spans="1:51">
      <c r="B112" s="113"/>
      <c r="C112" s="113"/>
      <c r="D112" s="114"/>
      <c r="E112" s="113"/>
      <c r="F112" s="115"/>
      <c r="G112" s="113"/>
      <c r="H112" s="114"/>
      <c r="I112" s="113"/>
      <c r="J112" s="115"/>
      <c r="K112" s="113"/>
      <c r="L112" s="114"/>
      <c r="M112" s="113"/>
      <c r="N112" s="115"/>
      <c r="O112" s="113"/>
      <c r="P112" s="114"/>
      <c r="Q112" s="113"/>
      <c r="R112" s="115"/>
      <c r="S112" s="113"/>
      <c r="T112" s="114"/>
      <c r="U112" s="113"/>
      <c r="V112" s="115"/>
      <c r="W112" s="12"/>
      <c r="X112" s="12"/>
      <c r="Y112" s="12"/>
      <c r="Z112" s="12"/>
      <c r="AA112" s="12"/>
      <c r="AB112" s="113"/>
      <c r="AC112" s="113"/>
      <c r="AD112" s="114"/>
      <c r="AE112" s="113"/>
    </row>
    <row r="113" spans="1:47" ht="15" thickBot="1">
      <c r="A113" s="60"/>
      <c r="B113" s="60"/>
      <c r="C113" s="166"/>
      <c r="D113" s="165"/>
      <c r="E113" s="354" t="s">
        <v>259</v>
      </c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71"/>
      <c r="X113" s="72"/>
      <c r="Y113" s="72"/>
      <c r="Z113" s="92"/>
      <c r="AA113" s="93"/>
      <c r="AB113" s="160"/>
      <c r="AC113" s="160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</row>
    <row r="114" spans="1:47" ht="14.25">
      <c r="A114" s="60"/>
      <c r="B114" s="60"/>
      <c r="C114" s="166"/>
      <c r="D114" s="165"/>
      <c r="E114" s="165"/>
      <c r="F114" s="165"/>
      <c r="G114" s="68"/>
      <c r="H114" s="69"/>
      <c r="I114" s="166"/>
      <c r="J114" s="70"/>
      <c r="K114" s="68"/>
      <c r="L114" s="69"/>
      <c r="M114" s="166"/>
      <c r="N114" s="70"/>
      <c r="O114" s="68"/>
      <c r="P114" s="69"/>
      <c r="Q114" s="356"/>
      <c r="R114" s="356"/>
      <c r="S114" s="356"/>
      <c r="T114" s="356"/>
      <c r="U114" s="356"/>
      <c r="V114" s="356"/>
      <c r="W114" s="356"/>
      <c r="X114" s="72"/>
      <c r="Y114" s="72"/>
      <c r="Z114" s="92"/>
      <c r="AA114" s="93"/>
      <c r="AB114" s="160"/>
      <c r="AC114" s="160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</row>
    <row r="115" spans="1:47" ht="14.25">
      <c r="A115" s="60"/>
      <c r="B115" s="60"/>
      <c r="C115" s="166"/>
      <c r="D115" s="165"/>
      <c r="E115" s="357" t="s">
        <v>27</v>
      </c>
      <c r="F115" s="357"/>
      <c r="G115" s="357"/>
      <c r="H115" s="357"/>
      <c r="I115" s="357"/>
      <c r="J115" s="357"/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  <c r="V115" s="357"/>
      <c r="W115" s="71"/>
      <c r="X115" s="72"/>
      <c r="Y115" s="72"/>
      <c r="Z115" s="92"/>
      <c r="AA115" s="93"/>
      <c r="AB115" s="160"/>
      <c r="AC115" s="160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</row>
    <row r="116" spans="1:47" ht="14.25">
      <c r="A116" s="60"/>
      <c r="B116" s="60"/>
      <c r="C116" s="166"/>
      <c r="D116" s="165"/>
      <c r="E116" s="165"/>
      <c r="F116" s="165"/>
      <c r="G116" s="68"/>
      <c r="H116" s="69"/>
      <c r="I116" s="166"/>
      <c r="J116" s="70"/>
      <c r="K116" s="68"/>
      <c r="L116" s="69"/>
      <c r="M116" s="166"/>
      <c r="N116" s="70"/>
      <c r="O116" s="68"/>
      <c r="P116" s="69"/>
      <c r="Q116" s="166"/>
      <c r="R116" s="70"/>
      <c r="S116" s="74"/>
      <c r="T116" s="66"/>
      <c r="U116" s="66"/>
      <c r="V116" s="66"/>
      <c r="W116" s="71"/>
      <c r="X116" s="72"/>
      <c r="Y116" s="72"/>
      <c r="Z116" s="92"/>
      <c r="AA116" s="93"/>
      <c r="AB116" s="160"/>
      <c r="AC116" s="160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</row>
    <row r="117" spans="1:47" ht="14.25">
      <c r="A117" s="60"/>
      <c r="B117" s="60"/>
      <c r="C117" s="166"/>
      <c r="D117" s="165"/>
      <c r="E117" s="365"/>
      <c r="F117" s="366"/>
      <c r="G117" s="366"/>
      <c r="H117" s="366"/>
      <c r="I117" s="366"/>
      <c r="J117" s="367"/>
      <c r="K117" s="68"/>
      <c r="L117" s="94"/>
      <c r="M117" s="374" t="s">
        <v>28</v>
      </c>
      <c r="N117" s="374"/>
      <c r="O117" s="95"/>
      <c r="P117" s="69"/>
      <c r="Q117" s="365"/>
      <c r="R117" s="366"/>
      <c r="S117" s="366"/>
      <c r="T117" s="366"/>
      <c r="U117" s="366"/>
      <c r="V117" s="367"/>
      <c r="W117" s="71"/>
      <c r="X117" s="72"/>
      <c r="Y117" s="72"/>
      <c r="Z117" s="92"/>
      <c r="AA117" s="93"/>
      <c r="AB117" s="160"/>
      <c r="AC117" s="160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</row>
    <row r="118" spans="1:47" ht="14.25">
      <c r="A118" s="60"/>
      <c r="B118" s="60"/>
      <c r="C118" s="166"/>
      <c r="D118" s="165"/>
      <c r="E118" s="368"/>
      <c r="F118" s="369"/>
      <c r="G118" s="369"/>
      <c r="H118" s="369"/>
      <c r="I118" s="369"/>
      <c r="J118" s="370"/>
      <c r="K118" s="68"/>
      <c r="L118" s="96"/>
      <c r="M118" s="375" t="s">
        <v>29</v>
      </c>
      <c r="N118" s="375"/>
      <c r="O118" s="97"/>
      <c r="P118" s="69"/>
      <c r="Q118" s="368"/>
      <c r="R118" s="369"/>
      <c r="S118" s="369"/>
      <c r="T118" s="369"/>
      <c r="U118" s="369"/>
      <c r="V118" s="370"/>
      <c r="W118" s="71"/>
      <c r="X118" s="72"/>
      <c r="Y118" s="72"/>
      <c r="Z118" s="92"/>
      <c r="AA118" s="93"/>
      <c r="AB118" s="160"/>
      <c r="AC118" s="160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</row>
    <row r="119" spans="1:47" ht="15" thickBot="1">
      <c r="A119" s="60"/>
      <c r="B119" s="60"/>
      <c r="C119" s="166"/>
      <c r="D119" s="165"/>
      <c r="E119" s="371"/>
      <c r="F119" s="372"/>
      <c r="G119" s="372"/>
      <c r="H119" s="372"/>
      <c r="I119" s="372"/>
      <c r="J119" s="373"/>
      <c r="K119" s="68"/>
      <c r="L119" s="98"/>
      <c r="M119" s="376"/>
      <c r="N119" s="376"/>
      <c r="O119" s="99"/>
      <c r="P119" s="69"/>
      <c r="Q119" s="371"/>
      <c r="R119" s="372"/>
      <c r="S119" s="372"/>
      <c r="T119" s="372"/>
      <c r="U119" s="372"/>
      <c r="V119" s="373"/>
      <c r="W119" s="71"/>
      <c r="X119" s="72"/>
      <c r="Y119" s="72"/>
      <c r="Z119" s="92"/>
      <c r="AA119" s="93"/>
      <c r="AB119" s="160"/>
      <c r="AC119" s="160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</row>
    <row r="120" spans="1:47" s="105" customFormat="1" ht="15" thickTop="1">
      <c r="A120" s="64"/>
      <c r="B120" s="377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  <c r="N120" s="378"/>
      <c r="O120" s="378"/>
      <c r="P120" s="378"/>
      <c r="Q120" s="378"/>
      <c r="R120" s="378"/>
      <c r="S120" s="378"/>
      <c r="T120" s="378"/>
      <c r="U120" s="378"/>
      <c r="V120" s="378"/>
      <c r="W120" s="378"/>
      <c r="X120" s="167"/>
      <c r="Y120" s="167"/>
      <c r="Z120" s="167"/>
      <c r="AA120" s="167"/>
      <c r="AB120" s="167"/>
      <c r="AC120" s="167"/>
      <c r="AD120" s="167"/>
      <c r="AE120" s="112"/>
      <c r="AH120" s="106"/>
      <c r="AI120" s="107"/>
      <c r="AJ120" s="106"/>
      <c r="AK120" s="108"/>
      <c r="AL120" s="106"/>
      <c r="AM120" s="107"/>
      <c r="AN120" s="106"/>
      <c r="AO120" s="108"/>
      <c r="AP120" s="106"/>
      <c r="AQ120" s="107"/>
      <c r="AR120" s="106"/>
      <c r="AS120" s="108"/>
    </row>
    <row r="121" spans="1:47" ht="15" thickBot="1">
      <c r="A121" s="60"/>
      <c r="B121" s="60"/>
      <c r="C121" s="166"/>
      <c r="D121" s="165"/>
      <c r="E121" s="354" t="s">
        <v>260</v>
      </c>
      <c r="F121" s="355"/>
      <c r="G121" s="355"/>
      <c r="H121" s="355"/>
      <c r="I121" s="355"/>
      <c r="J121" s="355"/>
      <c r="K121" s="355"/>
      <c r="L121" s="355"/>
      <c r="M121" s="355"/>
      <c r="N121" s="355"/>
      <c r="O121" s="355"/>
      <c r="P121" s="355"/>
      <c r="Q121" s="355"/>
      <c r="R121" s="355"/>
      <c r="S121" s="355"/>
      <c r="T121" s="355"/>
      <c r="U121" s="355"/>
      <c r="V121" s="355"/>
      <c r="W121" s="71"/>
      <c r="X121" s="72"/>
      <c r="Y121" s="72"/>
      <c r="Z121" s="92"/>
      <c r="AA121" s="93"/>
      <c r="AB121" s="160"/>
      <c r="AC121" s="160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</row>
    <row r="122" spans="1:47" ht="14.25">
      <c r="A122" s="60"/>
      <c r="B122" s="60"/>
      <c r="C122" s="166"/>
      <c r="D122" s="165"/>
      <c r="E122" s="165"/>
      <c r="F122" s="165"/>
      <c r="G122" s="68"/>
      <c r="H122" s="69"/>
      <c r="I122" s="166"/>
      <c r="J122" s="70"/>
      <c r="K122" s="68"/>
      <c r="L122" s="69"/>
      <c r="M122" s="166"/>
      <c r="N122" s="70"/>
      <c r="O122" s="68"/>
      <c r="P122" s="69"/>
      <c r="Q122" s="356"/>
      <c r="R122" s="356"/>
      <c r="S122" s="356"/>
      <c r="T122" s="356"/>
      <c r="U122" s="356"/>
      <c r="V122" s="356"/>
      <c r="W122" s="356"/>
      <c r="X122" s="72"/>
      <c r="Y122" s="72"/>
      <c r="Z122" s="92"/>
      <c r="AA122" s="93"/>
      <c r="AB122" s="160"/>
      <c r="AC122" s="160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</row>
    <row r="123" spans="1:47" ht="14.25">
      <c r="A123" s="60"/>
      <c r="B123" s="60"/>
      <c r="C123" s="166"/>
      <c r="D123" s="165"/>
      <c r="E123" s="357" t="s">
        <v>27</v>
      </c>
      <c r="F123" s="357"/>
      <c r="G123" s="357"/>
      <c r="H123" s="357"/>
      <c r="I123" s="357"/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71"/>
      <c r="X123" s="72"/>
      <c r="Y123" s="72"/>
      <c r="Z123" s="92"/>
      <c r="AA123" s="93"/>
      <c r="AB123" s="160"/>
      <c r="AC123" s="160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</row>
    <row r="124" spans="1:47" ht="14.25">
      <c r="A124" s="60"/>
      <c r="B124" s="60"/>
      <c r="C124" s="166"/>
      <c r="D124" s="165"/>
      <c r="E124" s="165"/>
      <c r="F124" s="165"/>
      <c r="G124" s="68"/>
      <c r="H124" s="69"/>
      <c r="I124" s="166"/>
      <c r="J124" s="70"/>
      <c r="K124" s="68"/>
      <c r="L124" s="69"/>
      <c r="M124" s="166"/>
      <c r="N124" s="70"/>
      <c r="O124" s="68"/>
      <c r="P124" s="69"/>
      <c r="Q124" s="166"/>
      <c r="R124" s="70"/>
      <c r="S124" s="74"/>
      <c r="T124" s="66"/>
      <c r="U124" s="66"/>
      <c r="V124" s="66"/>
      <c r="W124" s="71"/>
      <c r="X124" s="72"/>
      <c r="Y124" s="72"/>
      <c r="Z124" s="92"/>
      <c r="AA124" s="93"/>
      <c r="AB124" s="160"/>
      <c r="AC124" s="160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</row>
    <row r="125" spans="1:47" ht="14.25">
      <c r="A125" s="60"/>
      <c r="B125" s="60"/>
      <c r="C125" s="166"/>
      <c r="D125" s="165"/>
      <c r="E125" s="365"/>
      <c r="F125" s="366"/>
      <c r="G125" s="366"/>
      <c r="H125" s="366"/>
      <c r="I125" s="366"/>
      <c r="J125" s="367"/>
      <c r="K125" s="68"/>
      <c r="L125" s="94"/>
      <c r="M125" s="374" t="s">
        <v>28</v>
      </c>
      <c r="N125" s="374"/>
      <c r="O125" s="95"/>
      <c r="P125" s="69"/>
      <c r="Q125" s="365"/>
      <c r="R125" s="366"/>
      <c r="S125" s="366"/>
      <c r="T125" s="366"/>
      <c r="U125" s="366"/>
      <c r="V125" s="367"/>
      <c r="W125" s="71"/>
      <c r="X125" s="72"/>
      <c r="Y125" s="72"/>
      <c r="Z125" s="92"/>
      <c r="AA125" s="93"/>
      <c r="AB125" s="160"/>
      <c r="AC125" s="160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</row>
    <row r="126" spans="1:47" ht="14.25">
      <c r="A126" s="60"/>
      <c r="B126" s="60"/>
      <c r="C126" s="166"/>
      <c r="D126" s="165"/>
      <c r="E126" s="368"/>
      <c r="F126" s="369"/>
      <c r="G126" s="369"/>
      <c r="H126" s="369"/>
      <c r="I126" s="369"/>
      <c r="J126" s="370"/>
      <c r="K126" s="68"/>
      <c r="L126" s="96"/>
      <c r="M126" s="375" t="s">
        <v>29</v>
      </c>
      <c r="N126" s="375"/>
      <c r="O126" s="97"/>
      <c r="P126" s="69"/>
      <c r="Q126" s="368"/>
      <c r="R126" s="369"/>
      <c r="S126" s="369"/>
      <c r="T126" s="369"/>
      <c r="U126" s="369"/>
      <c r="V126" s="370"/>
      <c r="W126" s="71"/>
      <c r="X126" s="72"/>
      <c r="Y126" s="72"/>
      <c r="Z126" s="92"/>
      <c r="AA126" s="93"/>
      <c r="AB126" s="160"/>
      <c r="AC126" s="160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</row>
    <row r="127" spans="1:47" ht="15" thickBot="1">
      <c r="A127" s="60"/>
      <c r="B127" s="60"/>
      <c r="C127" s="166"/>
      <c r="D127" s="165"/>
      <c r="E127" s="371"/>
      <c r="F127" s="372"/>
      <c r="G127" s="372"/>
      <c r="H127" s="372"/>
      <c r="I127" s="372"/>
      <c r="J127" s="373"/>
      <c r="K127" s="68"/>
      <c r="L127" s="98"/>
      <c r="M127" s="376"/>
      <c r="N127" s="376"/>
      <c r="O127" s="99"/>
      <c r="P127" s="69"/>
      <c r="Q127" s="371"/>
      <c r="R127" s="372"/>
      <c r="S127" s="372"/>
      <c r="T127" s="372"/>
      <c r="U127" s="372"/>
      <c r="V127" s="373"/>
      <c r="W127" s="71"/>
      <c r="X127" s="72"/>
      <c r="Y127" s="72"/>
      <c r="Z127" s="92"/>
      <c r="AA127" s="93"/>
      <c r="AB127" s="160"/>
      <c r="AC127" s="160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</row>
    <row r="128" spans="1:47" s="105" customFormat="1" ht="15" thickTop="1">
      <c r="A128" s="64"/>
      <c r="B128" s="377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8"/>
      <c r="U128" s="378"/>
      <c r="V128" s="378"/>
      <c r="W128" s="378"/>
      <c r="X128" s="167"/>
      <c r="Y128" s="167"/>
      <c r="Z128" s="167"/>
      <c r="AA128" s="167"/>
      <c r="AB128" s="167"/>
      <c r="AC128" s="167"/>
      <c r="AD128" s="167"/>
      <c r="AE128" s="112"/>
      <c r="AH128" s="106"/>
      <c r="AI128" s="107"/>
      <c r="AJ128" s="106"/>
      <c r="AK128" s="108"/>
      <c r="AL128" s="106"/>
      <c r="AM128" s="107"/>
      <c r="AN128" s="106"/>
      <c r="AO128" s="108"/>
      <c r="AP128" s="106"/>
      <c r="AQ128" s="107"/>
      <c r="AR128" s="106"/>
      <c r="AS128" s="108"/>
    </row>
    <row r="129" spans="1:47" ht="15" thickBot="1">
      <c r="A129" s="60"/>
      <c r="B129" s="60"/>
      <c r="C129" s="166"/>
      <c r="D129" s="165"/>
      <c r="E129" s="354" t="s">
        <v>261</v>
      </c>
      <c r="F129" s="355"/>
      <c r="G129" s="355"/>
      <c r="H129" s="355"/>
      <c r="I129" s="355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71"/>
      <c r="X129" s="72"/>
      <c r="Y129" s="72"/>
      <c r="Z129" s="92"/>
      <c r="AA129" s="93"/>
      <c r="AB129" s="160"/>
      <c r="AC129" s="160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</row>
    <row r="130" spans="1:47" ht="14.25">
      <c r="A130" s="60"/>
      <c r="B130" s="60"/>
      <c r="C130" s="166"/>
      <c r="D130" s="165"/>
      <c r="E130" s="165"/>
      <c r="F130" s="165"/>
      <c r="G130" s="68"/>
      <c r="H130" s="69"/>
      <c r="I130" s="166"/>
      <c r="J130" s="70"/>
      <c r="K130" s="68"/>
      <c r="L130" s="69"/>
      <c r="M130" s="166"/>
      <c r="N130" s="70"/>
      <c r="O130" s="68"/>
      <c r="P130" s="69"/>
      <c r="Q130" s="356"/>
      <c r="R130" s="356"/>
      <c r="S130" s="356"/>
      <c r="T130" s="356"/>
      <c r="U130" s="356"/>
      <c r="V130" s="356"/>
      <c r="W130" s="356"/>
      <c r="X130" s="72"/>
      <c r="Y130" s="72"/>
      <c r="Z130" s="92"/>
      <c r="AA130" s="93"/>
      <c r="AB130" s="160"/>
      <c r="AC130" s="160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</row>
    <row r="131" spans="1:47" ht="14.25">
      <c r="A131" s="60"/>
      <c r="B131" s="60"/>
      <c r="C131" s="166"/>
      <c r="D131" s="165"/>
      <c r="E131" s="357" t="s">
        <v>27</v>
      </c>
      <c r="F131" s="357"/>
      <c r="G131" s="357"/>
      <c r="H131" s="357"/>
      <c r="I131" s="357"/>
      <c r="J131" s="357"/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7"/>
      <c r="V131" s="357"/>
      <c r="W131" s="71"/>
      <c r="X131" s="72"/>
      <c r="Y131" s="72"/>
      <c r="Z131" s="92"/>
      <c r="AA131" s="93"/>
      <c r="AB131" s="160"/>
      <c r="AC131" s="160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</row>
    <row r="132" spans="1:47" ht="14.25">
      <c r="A132" s="60"/>
      <c r="B132" s="60"/>
      <c r="C132" s="166"/>
      <c r="D132" s="165"/>
      <c r="E132" s="165"/>
      <c r="F132" s="165"/>
      <c r="G132" s="68"/>
      <c r="H132" s="69"/>
      <c r="I132" s="166"/>
      <c r="J132" s="70"/>
      <c r="K132" s="68"/>
      <c r="L132" s="69"/>
      <c r="M132" s="166"/>
      <c r="N132" s="70"/>
      <c r="O132" s="68"/>
      <c r="P132" s="69"/>
      <c r="Q132" s="166"/>
      <c r="R132" s="70"/>
      <c r="S132" s="74"/>
      <c r="T132" s="66"/>
      <c r="U132" s="66"/>
      <c r="V132" s="66"/>
      <c r="W132" s="71"/>
      <c r="X132" s="72"/>
      <c r="Y132" s="72"/>
      <c r="Z132" s="92"/>
      <c r="AA132" s="93"/>
      <c r="AB132" s="160"/>
      <c r="AC132" s="160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</row>
    <row r="133" spans="1:47" ht="14.25">
      <c r="A133" s="60"/>
      <c r="B133" s="60"/>
      <c r="C133" s="166"/>
      <c r="D133" s="165"/>
      <c r="E133" s="365"/>
      <c r="F133" s="366"/>
      <c r="G133" s="366"/>
      <c r="H133" s="366"/>
      <c r="I133" s="366"/>
      <c r="J133" s="367"/>
      <c r="K133" s="68"/>
      <c r="L133" s="94"/>
      <c r="M133" s="374" t="s">
        <v>28</v>
      </c>
      <c r="N133" s="374"/>
      <c r="O133" s="95"/>
      <c r="P133" s="69"/>
      <c r="Q133" s="365"/>
      <c r="R133" s="366"/>
      <c r="S133" s="366"/>
      <c r="T133" s="366"/>
      <c r="U133" s="366"/>
      <c r="V133" s="367"/>
      <c r="W133" s="71"/>
      <c r="X133" s="72"/>
      <c r="Y133" s="72"/>
      <c r="Z133" s="92"/>
      <c r="AA133" s="93"/>
      <c r="AB133" s="160"/>
      <c r="AC133" s="160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</row>
    <row r="134" spans="1:47" ht="14.25">
      <c r="A134" s="60"/>
      <c r="B134" s="60"/>
      <c r="C134" s="166"/>
      <c r="D134" s="165"/>
      <c r="E134" s="368"/>
      <c r="F134" s="369"/>
      <c r="G134" s="369"/>
      <c r="H134" s="369"/>
      <c r="I134" s="369"/>
      <c r="J134" s="370"/>
      <c r="K134" s="68"/>
      <c r="L134" s="96"/>
      <c r="M134" s="375" t="s">
        <v>29</v>
      </c>
      <c r="N134" s="375"/>
      <c r="O134" s="97"/>
      <c r="P134" s="69"/>
      <c r="Q134" s="368"/>
      <c r="R134" s="369"/>
      <c r="S134" s="369"/>
      <c r="T134" s="369"/>
      <c r="U134" s="369"/>
      <c r="V134" s="370"/>
      <c r="W134" s="71"/>
      <c r="X134" s="72"/>
      <c r="Y134" s="72"/>
      <c r="Z134" s="92"/>
      <c r="AA134" s="93"/>
      <c r="AB134" s="160"/>
      <c r="AC134" s="160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</row>
    <row r="135" spans="1:47" ht="15" thickBot="1">
      <c r="A135" s="60"/>
      <c r="B135" s="60"/>
      <c r="C135" s="166"/>
      <c r="D135" s="165"/>
      <c r="E135" s="371"/>
      <c r="F135" s="372"/>
      <c r="G135" s="372"/>
      <c r="H135" s="372"/>
      <c r="I135" s="372"/>
      <c r="J135" s="373"/>
      <c r="K135" s="68"/>
      <c r="L135" s="98"/>
      <c r="M135" s="376"/>
      <c r="N135" s="376"/>
      <c r="O135" s="99"/>
      <c r="P135" s="69"/>
      <c r="Q135" s="371"/>
      <c r="R135" s="372"/>
      <c r="S135" s="372"/>
      <c r="T135" s="372"/>
      <c r="U135" s="372"/>
      <c r="V135" s="373"/>
      <c r="W135" s="71"/>
      <c r="X135" s="72"/>
      <c r="Y135" s="72"/>
      <c r="Z135" s="92"/>
      <c r="AA135" s="93"/>
      <c r="AB135" s="160"/>
      <c r="AC135" s="160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</row>
    <row r="136" spans="1:47" s="105" customFormat="1" ht="15" thickTop="1">
      <c r="A136" s="64"/>
      <c r="B136" s="377"/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8"/>
      <c r="S136" s="378"/>
      <c r="T136" s="378"/>
      <c r="U136" s="378"/>
      <c r="V136" s="378"/>
      <c r="W136" s="378"/>
      <c r="X136" s="167"/>
      <c r="Y136" s="167"/>
      <c r="Z136" s="167"/>
      <c r="AA136" s="167"/>
      <c r="AB136" s="167"/>
      <c r="AC136" s="167"/>
      <c r="AD136" s="167"/>
      <c r="AE136" s="112"/>
      <c r="AH136" s="106"/>
      <c r="AI136" s="107"/>
      <c r="AJ136" s="106"/>
      <c r="AK136" s="108"/>
      <c r="AL136" s="106"/>
      <c r="AM136" s="107"/>
      <c r="AN136" s="106"/>
      <c r="AO136" s="108"/>
      <c r="AP136" s="106"/>
      <c r="AQ136" s="107"/>
      <c r="AR136" s="106"/>
      <c r="AS136" s="108"/>
    </row>
    <row r="137" spans="1:47" ht="15" thickBot="1">
      <c r="A137" s="60"/>
      <c r="B137" s="60"/>
      <c r="C137" s="166"/>
      <c r="D137" s="165"/>
      <c r="E137" s="354" t="s">
        <v>262</v>
      </c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5"/>
      <c r="R137" s="355"/>
      <c r="S137" s="355"/>
      <c r="T137" s="355"/>
      <c r="U137" s="355"/>
      <c r="V137" s="355"/>
      <c r="W137" s="71"/>
      <c r="X137" s="72"/>
      <c r="Y137" s="72"/>
      <c r="Z137" s="92"/>
      <c r="AA137" s="93"/>
      <c r="AB137" s="160"/>
      <c r="AC137" s="160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</row>
    <row r="138" spans="1:47" ht="14.25">
      <c r="A138" s="60"/>
      <c r="B138" s="60"/>
      <c r="C138" s="166"/>
      <c r="D138" s="165"/>
      <c r="E138" s="165"/>
      <c r="F138" s="165"/>
      <c r="G138" s="68"/>
      <c r="H138" s="69"/>
      <c r="I138" s="166"/>
      <c r="J138" s="70"/>
      <c r="K138" s="68"/>
      <c r="L138" s="69"/>
      <c r="M138" s="166"/>
      <c r="N138" s="70"/>
      <c r="O138" s="68"/>
      <c r="P138" s="69"/>
      <c r="Q138" s="356"/>
      <c r="R138" s="356"/>
      <c r="S138" s="356"/>
      <c r="T138" s="356"/>
      <c r="U138" s="356"/>
      <c r="V138" s="356"/>
      <c r="W138" s="356"/>
      <c r="X138" s="72"/>
      <c r="Y138" s="72"/>
      <c r="Z138" s="92"/>
      <c r="AA138" s="93"/>
      <c r="AB138" s="160"/>
      <c r="AC138" s="160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</row>
    <row r="139" spans="1:47" ht="14.25">
      <c r="A139" s="60"/>
      <c r="B139" s="60"/>
      <c r="C139" s="166"/>
      <c r="D139" s="165"/>
      <c r="E139" s="357" t="s">
        <v>27</v>
      </c>
      <c r="F139" s="357"/>
      <c r="G139" s="357"/>
      <c r="H139" s="357"/>
      <c r="I139" s="357"/>
      <c r="J139" s="357"/>
      <c r="K139" s="357"/>
      <c r="L139" s="357"/>
      <c r="M139" s="357"/>
      <c r="N139" s="357"/>
      <c r="O139" s="357"/>
      <c r="P139" s="357"/>
      <c r="Q139" s="357"/>
      <c r="R139" s="357"/>
      <c r="S139" s="357"/>
      <c r="T139" s="357"/>
      <c r="U139" s="357"/>
      <c r="V139" s="357"/>
      <c r="W139" s="71"/>
      <c r="X139" s="72"/>
      <c r="Y139" s="72"/>
      <c r="Z139" s="92"/>
      <c r="AA139" s="93"/>
      <c r="AB139" s="160"/>
      <c r="AC139" s="160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</row>
    <row r="140" spans="1:47" ht="14.25">
      <c r="A140" s="60"/>
      <c r="B140" s="60"/>
      <c r="C140" s="166"/>
      <c r="D140" s="165"/>
      <c r="E140" s="165"/>
      <c r="F140" s="165"/>
      <c r="G140" s="68"/>
      <c r="H140" s="69"/>
      <c r="I140" s="166"/>
      <c r="J140" s="70"/>
      <c r="K140" s="68"/>
      <c r="L140" s="69"/>
      <c r="M140" s="166"/>
      <c r="N140" s="70"/>
      <c r="O140" s="68"/>
      <c r="P140" s="69"/>
      <c r="Q140" s="166"/>
      <c r="R140" s="70"/>
      <c r="S140" s="74"/>
      <c r="T140" s="66"/>
      <c r="U140" s="66"/>
      <c r="V140" s="66"/>
      <c r="W140" s="71"/>
      <c r="X140" s="72"/>
      <c r="Y140" s="72"/>
      <c r="Z140" s="92"/>
      <c r="AA140" s="93"/>
      <c r="AB140" s="160"/>
      <c r="AC140" s="160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</row>
    <row r="141" spans="1:47" ht="14.25">
      <c r="A141" s="60"/>
      <c r="B141" s="60"/>
      <c r="C141" s="166"/>
      <c r="D141" s="165"/>
      <c r="E141" s="365"/>
      <c r="F141" s="366"/>
      <c r="G141" s="366"/>
      <c r="H141" s="366"/>
      <c r="I141" s="366"/>
      <c r="J141" s="367"/>
      <c r="K141" s="68"/>
      <c r="L141" s="94"/>
      <c r="M141" s="374" t="s">
        <v>28</v>
      </c>
      <c r="N141" s="374"/>
      <c r="O141" s="95"/>
      <c r="P141" s="69"/>
      <c r="Q141" s="365"/>
      <c r="R141" s="366"/>
      <c r="S141" s="366"/>
      <c r="T141" s="366"/>
      <c r="U141" s="366"/>
      <c r="V141" s="367"/>
      <c r="W141" s="71"/>
      <c r="X141" s="72"/>
      <c r="Y141" s="72"/>
      <c r="Z141" s="92"/>
      <c r="AA141" s="93"/>
      <c r="AB141" s="160"/>
      <c r="AC141" s="160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</row>
    <row r="142" spans="1:47" ht="14.25">
      <c r="A142" s="60"/>
      <c r="B142" s="60"/>
      <c r="C142" s="166"/>
      <c r="D142" s="165"/>
      <c r="E142" s="368"/>
      <c r="F142" s="369"/>
      <c r="G142" s="369"/>
      <c r="H142" s="369"/>
      <c r="I142" s="369"/>
      <c r="J142" s="370"/>
      <c r="K142" s="68"/>
      <c r="L142" s="96"/>
      <c r="M142" s="375" t="s">
        <v>29</v>
      </c>
      <c r="N142" s="375"/>
      <c r="O142" s="97"/>
      <c r="P142" s="69"/>
      <c r="Q142" s="368"/>
      <c r="R142" s="369"/>
      <c r="S142" s="369"/>
      <c r="T142" s="369"/>
      <c r="U142" s="369"/>
      <c r="V142" s="370"/>
      <c r="W142" s="71"/>
      <c r="X142" s="72"/>
      <c r="Y142" s="72"/>
      <c r="Z142" s="92"/>
      <c r="AA142" s="93"/>
      <c r="AB142" s="160"/>
      <c r="AC142" s="160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</row>
    <row r="143" spans="1:47" ht="15" thickBot="1">
      <c r="A143" s="60"/>
      <c r="B143" s="60"/>
      <c r="C143" s="166"/>
      <c r="D143" s="165"/>
      <c r="E143" s="371"/>
      <c r="F143" s="372"/>
      <c r="G143" s="372"/>
      <c r="H143" s="372"/>
      <c r="I143" s="372"/>
      <c r="J143" s="373"/>
      <c r="K143" s="68"/>
      <c r="L143" s="98"/>
      <c r="M143" s="376"/>
      <c r="N143" s="376"/>
      <c r="O143" s="99"/>
      <c r="P143" s="69"/>
      <c r="Q143" s="371"/>
      <c r="R143" s="372"/>
      <c r="S143" s="372"/>
      <c r="T143" s="372"/>
      <c r="U143" s="372"/>
      <c r="V143" s="373"/>
      <c r="W143" s="71"/>
      <c r="X143" s="72"/>
      <c r="Y143" s="72"/>
      <c r="Z143" s="92"/>
      <c r="AA143" s="93"/>
      <c r="AB143" s="160"/>
      <c r="AC143" s="160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</row>
    <row r="144" spans="1:47" ht="14.25" thickTop="1"/>
    <row r="150" spans="1:55" s="12" customFormat="1" ht="15" thickBot="1">
      <c r="A150" s="15"/>
      <c r="B150" s="7"/>
      <c r="C150" s="379" t="s">
        <v>10</v>
      </c>
      <c r="D150" s="380"/>
      <c r="E150" s="380"/>
      <c r="F150" s="380"/>
      <c r="G150" s="380"/>
      <c r="H150" s="380"/>
      <c r="I150" s="380"/>
      <c r="J150" s="380"/>
      <c r="K150" s="380"/>
      <c r="L150" s="380"/>
      <c r="M150" s="380"/>
      <c r="N150" s="380"/>
      <c r="O150" s="380"/>
      <c r="P150" s="381"/>
      <c r="Q150" s="119"/>
      <c r="R150" s="119"/>
      <c r="S150" s="119"/>
      <c r="T150" s="558" t="s">
        <v>2</v>
      </c>
      <c r="U150" s="558"/>
      <c r="V150" s="558"/>
      <c r="W150" s="558"/>
      <c r="X150" s="558"/>
      <c r="Y150" s="558"/>
      <c r="Z150" s="558"/>
      <c r="AA150" s="558"/>
      <c r="AB150" s="558"/>
      <c r="AC150" s="7"/>
      <c r="AD150" s="7"/>
      <c r="AE150" s="49"/>
      <c r="AF150" s="7"/>
      <c r="AG150" s="7"/>
      <c r="AH150" s="7"/>
      <c r="AI150" s="7"/>
      <c r="AJ150" s="119"/>
      <c r="AK150" s="119"/>
      <c r="AL150" s="119"/>
      <c r="AM150" s="119"/>
      <c r="AN150" s="7"/>
      <c r="AO150" s="19"/>
      <c r="AP150" s="20"/>
      <c r="AQ150" s="7"/>
      <c r="AR150" s="21"/>
      <c r="AS150" s="19"/>
      <c r="AT150" s="20"/>
      <c r="AU150" s="7"/>
      <c r="AV150" s="21"/>
      <c r="AW150" s="22"/>
      <c r="AX150" s="10"/>
      <c r="AY150" s="10"/>
      <c r="AZ150" s="10"/>
      <c r="BA150" s="10"/>
      <c r="BB150" s="119"/>
      <c r="BC150" s="10"/>
    </row>
    <row r="151" spans="1:55" ht="14.25" thickBot="1"/>
    <row r="152" spans="1:55" s="12" customFormat="1" ht="20.100000000000001" customHeight="1">
      <c r="A152" s="13"/>
      <c r="B152" s="383" t="s">
        <v>11</v>
      </c>
      <c r="C152" s="384"/>
      <c r="D152" s="384"/>
      <c r="E152" s="385"/>
      <c r="F152" s="386" t="s">
        <v>12</v>
      </c>
      <c r="G152" s="387"/>
      <c r="H152" s="387"/>
      <c r="I152" s="387"/>
      <c r="J152" s="387"/>
      <c r="K152" s="387"/>
      <c r="L152" s="388"/>
      <c r="M152" s="389" t="s">
        <v>13</v>
      </c>
      <c r="N152" s="390"/>
      <c r="O152" s="390"/>
      <c r="P152" s="390"/>
      <c r="Q152" s="390"/>
      <c r="R152" s="390"/>
      <c r="S152" s="390"/>
      <c r="T152" s="390"/>
      <c r="U152" s="390"/>
      <c r="V152" s="390"/>
      <c r="W152" s="391"/>
      <c r="X152" s="392" t="s">
        <v>14</v>
      </c>
      <c r="Y152" s="393"/>
      <c r="Z152" s="393"/>
      <c r="AA152" s="394"/>
      <c r="AB152" s="392" t="s">
        <v>15</v>
      </c>
      <c r="AC152" s="393"/>
      <c r="AD152" s="393"/>
      <c r="AE152" s="395"/>
      <c r="AF152" s="10"/>
      <c r="AG152" s="10"/>
      <c r="AH152" s="14"/>
      <c r="AI152" s="15"/>
      <c r="AJ152" s="14"/>
      <c r="AK152" s="16"/>
      <c r="AL152" s="14"/>
      <c r="AM152" s="15"/>
      <c r="AN152" s="14"/>
      <c r="AO152" s="16"/>
      <c r="AP152" s="14"/>
      <c r="AQ152" s="15"/>
      <c r="AR152" s="14"/>
      <c r="AS152" s="16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1:55" s="12" customFormat="1" ht="20.100000000000001" customHeight="1">
      <c r="A153" s="17"/>
      <c r="B153" s="410" t="s">
        <v>16</v>
      </c>
      <c r="C153" s="411"/>
      <c r="D153" s="411"/>
      <c r="E153" s="412"/>
      <c r="F153" s="679">
        <v>0.35416666666666669</v>
      </c>
      <c r="G153" s="672"/>
      <c r="H153" s="680"/>
      <c r="I153" s="51" t="s">
        <v>17</v>
      </c>
      <c r="J153" s="671">
        <v>0.37847222222222227</v>
      </c>
      <c r="K153" s="672"/>
      <c r="L153" s="673"/>
      <c r="M153" s="416" t="s">
        <v>303</v>
      </c>
      <c r="N153" s="411"/>
      <c r="O153" s="411"/>
      <c r="P153" s="411"/>
      <c r="Q153" s="642"/>
      <c r="R153" s="3" t="s">
        <v>18</v>
      </c>
      <c r="S153" s="643" t="s">
        <v>305</v>
      </c>
      <c r="T153" s="411"/>
      <c r="U153" s="411"/>
      <c r="V153" s="411"/>
      <c r="W153" s="412"/>
      <c r="X153" s="396" t="str">
        <f>M158</f>
        <v>北前野</v>
      </c>
      <c r="Y153" s="397"/>
      <c r="Z153" s="397"/>
      <c r="AA153" s="417"/>
      <c r="AB153" s="396" t="str">
        <f>S158</f>
        <v>ときわ台</v>
      </c>
      <c r="AC153" s="397"/>
      <c r="AD153" s="397"/>
      <c r="AE153" s="398"/>
      <c r="AF153" s="10"/>
      <c r="AG153" s="10"/>
      <c r="AH153" s="44"/>
      <c r="AI153" s="20"/>
      <c r="AJ153" s="44"/>
      <c r="AK153" s="21"/>
      <c r="AL153" s="44"/>
      <c r="AM153" s="20"/>
      <c r="AN153" s="44"/>
      <c r="AO153" s="21"/>
      <c r="AP153" s="44"/>
      <c r="AQ153" s="20"/>
      <c r="AR153" s="44"/>
      <c r="AS153" s="21"/>
      <c r="AT153" s="10"/>
      <c r="AU153" s="10"/>
      <c r="AV153" s="44"/>
      <c r="AW153" s="44"/>
      <c r="AX153" s="44"/>
      <c r="AY153" s="44"/>
      <c r="AZ153" s="44"/>
      <c r="BA153" s="44"/>
      <c r="BB153" s="44"/>
      <c r="BC153" s="44"/>
    </row>
    <row r="154" spans="1:55" s="12" customFormat="1" ht="20.100000000000001" customHeight="1">
      <c r="A154" s="44"/>
      <c r="B154" s="399" t="s">
        <v>19</v>
      </c>
      <c r="C154" s="400"/>
      <c r="D154" s="400"/>
      <c r="E154" s="401"/>
      <c r="F154" s="661">
        <v>0.38194444444444442</v>
      </c>
      <c r="G154" s="662"/>
      <c r="H154" s="663"/>
      <c r="I154" s="52" t="s">
        <v>17</v>
      </c>
      <c r="J154" s="664">
        <v>0.40625</v>
      </c>
      <c r="K154" s="662"/>
      <c r="L154" s="665"/>
      <c r="M154" s="405" t="s">
        <v>282</v>
      </c>
      <c r="N154" s="400"/>
      <c r="O154" s="400"/>
      <c r="P154" s="400"/>
      <c r="Q154" s="649"/>
      <c r="R154" s="1" t="s">
        <v>18</v>
      </c>
      <c r="S154" s="434" t="s">
        <v>306</v>
      </c>
      <c r="T154" s="400"/>
      <c r="U154" s="400"/>
      <c r="V154" s="400"/>
      <c r="W154" s="401"/>
      <c r="X154" s="406" t="str">
        <f>M153</f>
        <v>ゴールデン</v>
      </c>
      <c r="Y154" s="407"/>
      <c r="Z154" s="407"/>
      <c r="AA154" s="408"/>
      <c r="AB154" s="406" t="str">
        <f>S153</f>
        <v>志村東</v>
      </c>
      <c r="AC154" s="407"/>
      <c r="AD154" s="407"/>
      <c r="AE154" s="409"/>
      <c r="AF154" s="10"/>
      <c r="AG154" s="10"/>
      <c r="AH154" s="44"/>
      <c r="AI154" s="20"/>
      <c r="AJ154" s="44"/>
      <c r="AK154" s="21"/>
      <c r="AL154" s="44"/>
      <c r="AM154" s="20"/>
      <c r="AN154" s="44"/>
      <c r="AO154" s="21"/>
      <c r="AP154" s="44"/>
      <c r="AQ154" s="20"/>
      <c r="AR154" s="44"/>
      <c r="AS154" s="21"/>
      <c r="AT154" s="10"/>
      <c r="AU154" s="10"/>
      <c r="AV154" s="44"/>
      <c r="AW154" s="44"/>
      <c r="AX154" s="44"/>
      <c r="AY154" s="44"/>
      <c r="AZ154" s="44"/>
      <c r="BA154" s="44"/>
      <c r="BB154" s="44"/>
      <c r="BC154" s="44"/>
    </row>
    <row r="155" spans="1:55" s="12" customFormat="1" ht="20.100000000000001" customHeight="1">
      <c r="A155" s="20"/>
      <c r="B155" s="399" t="s">
        <v>20</v>
      </c>
      <c r="C155" s="400"/>
      <c r="D155" s="400"/>
      <c r="E155" s="401"/>
      <c r="F155" s="661">
        <v>0.40972222222222227</v>
      </c>
      <c r="G155" s="662"/>
      <c r="H155" s="663"/>
      <c r="I155" s="52" t="s">
        <v>17</v>
      </c>
      <c r="J155" s="664">
        <v>0.43402777777777773</v>
      </c>
      <c r="K155" s="662"/>
      <c r="L155" s="665"/>
      <c r="M155" s="405" t="s">
        <v>304</v>
      </c>
      <c r="N155" s="400"/>
      <c r="O155" s="400"/>
      <c r="P155" s="400"/>
      <c r="Q155" s="649"/>
      <c r="R155" s="158" t="s">
        <v>18</v>
      </c>
      <c r="S155" s="416" t="s">
        <v>303</v>
      </c>
      <c r="T155" s="411"/>
      <c r="U155" s="411"/>
      <c r="V155" s="411"/>
      <c r="W155" s="642"/>
      <c r="X155" s="406" t="str">
        <f t="shared" ref="X155:X160" si="0">M154</f>
        <v>北前野</v>
      </c>
      <c r="Y155" s="407"/>
      <c r="Z155" s="407"/>
      <c r="AA155" s="408"/>
      <c r="AB155" s="406" t="str">
        <f t="shared" ref="AB155:AB160" si="1">S154</f>
        <v>徳丸</v>
      </c>
      <c r="AC155" s="407"/>
      <c r="AD155" s="407"/>
      <c r="AE155" s="409"/>
      <c r="AF155" s="10"/>
      <c r="AG155" s="10"/>
      <c r="AH155" s="44"/>
      <c r="AI155" s="20"/>
      <c r="AJ155" s="44"/>
      <c r="AK155" s="21"/>
      <c r="AL155" s="44"/>
      <c r="AM155" s="20"/>
      <c r="AN155" s="44"/>
      <c r="AO155" s="21"/>
      <c r="AP155" s="44"/>
      <c r="AQ155" s="20"/>
      <c r="AR155" s="44"/>
      <c r="AS155" s="21"/>
      <c r="AT155" s="10"/>
      <c r="AU155" s="10"/>
      <c r="AV155" s="44"/>
      <c r="AW155" s="44"/>
      <c r="AX155" s="44"/>
      <c r="AY155" s="44"/>
      <c r="AZ155" s="44"/>
      <c r="BA155" s="44"/>
      <c r="BB155" s="44"/>
      <c r="BC155" s="44"/>
    </row>
    <row r="156" spans="1:55" s="12" customFormat="1" ht="20.100000000000001" customHeight="1">
      <c r="A156" s="20"/>
      <c r="B156" s="399" t="s">
        <v>21</v>
      </c>
      <c r="C156" s="400"/>
      <c r="D156" s="400"/>
      <c r="E156" s="401"/>
      <c r="F156" s="661">
        <v>0.4375</v>
      </c>
      <c r="G156" s="662"/>
      <c r="H156" s="663"/>
      <c r="I156" s="52" t="s">
        <v>17</v>
      </c>
      <c r="J156" s="664">
        <v>0.46180555555555503</v>
      </c>
      <c r="K156" s="662"/>
      <c r="L156" s="665"/>
      <c r="M156" s="405">
        <v>360</v>
      </c>
      <c r="N156" s="400"/>
      <c r="O156" s="400"/>
      <c r="P156" s="400"/>
      <c r="Q156" s="649"/>
      <c r="R156" s="1" t="s">
        <v>18</v>
      </c>
      <c r="S156" s="405" t="s">
        <v>282</v>
      </c>
      <c r="T156" s="400"/>
      <c r="U156" s="400"/>
      <c r="V156" s="400"/>
      <c r="W156" s="649"/>
      <c r="X156" s="406" t="str">
        <f t="shared" si="0"/>
        <v>アズサ</v>
      </c>
      <c r="Y156" s="407"/>
      <c r="Z156" s="407"/>
      <c r="AA156" s="408"/>
      <c r="AB156" s="406" t="str">
        <f t="shared" si="1"/>
        <v>ゴールデン</v>
      </c>
      <c r="AC156" s="407"/>
      <c r="AD156" s="407"/>
      <c r="AE156" s="409"/>
      <c r="AF156" s="10"/>
      <c r="AG156" s="10"/>
      <c r="AH156" s="44"/>
      <c r="AI156" s="20"/>
      <c r="AJ156" s="44"/>
      <c r="AK156" s="21"/>
      <c r="AL156" s="44"/>
      <c r="AM156" s="20"/>
      <c r="AN156" s="44"/>
      <c r="AO156" s="21"/>
      <c r="AP156" s="44"/>
      <c r="AQ156" s="20"/>
      <c r="AR156" s="44"/>
      <c r="AS156" s="21"/>
      <c r="AT156" s="10"/>
      <c r="AU156" s="10"/>
      <c r="AV156" s="44"/>
      <c r="AW156" s="44"/>
      <c r="AX156" s="44"/>
      <c r="AY156" s="44"/>
      <c r="AZ156" s="44"/>
      <c r="BA156" s="44"/>
      <c r="BB156" s="44"/>
      <c r="BC156" s="44"/>
    </row>
    <row r="157" spans="1:55" s="12" customFormat="1" ht="20.100000000000001" customHeight="1">
      <c r="A157" s="20"/>
      <c r="B157" s="399" t="s">
        <v>22</v>
      </c>
      <c r="C157" s="400"/>
      <c r="D157" s="400"/>
      <c r="E157" s="401"/>
      <c r="F157" s="661">
        <v>0.46527777777777801</v>
      </c>
      <c r="G157" s="662"/>
      <c r="H157" s="663"/>
      <c r="I157" s="52" t="s">
        <v>17</v>
      </c>
      <c r="J157" s="664">
        <v>0.48958333333333298</v>
      </c>
      <c r="K157" s="662"/>
      <c r="L157" s="665"/>
      <c r="M157" s="643" t="s">
        <v>305</v>
      </c>
      <c r="N157" s="411"/>
      <c r="O157" s="411"/>
      <c r="P157" s="411"/>
      <c r="Q157" s="412"/>
      <c r="R157" s="1" t="s">
        <v>18</v>
      </c>
      <c r="S157" s="405" t="s">
        <v>304</v>
      </c>
      <c r="T157" s="400"/>
      <c r="U157" s="400"/>
      <c r="V157" s="400"/>
      <c r="W157" s="649"/>
      <c r="X157" s="406">
        <f t="shared" si="0"/>
        <v>360</v>
      </c>
      <c r="Y157" s="407"/>
      <c r="Z157" s="407"/>
      <c r="AA157" s="408"/>
      <c r="AB157" s="406" t="str">
        <f t="shared" si="1"/>
        <v>北前野</v>
      </c>
      <c r="AC157" s="407"/>
      <c r="AD157" s="407"/>
      <c r="AE157" s="409"/>
      <c r="AF157" s="10"/>
      <c r="AG157" s="10"/>
      <c r="AH157" s="44"/>
      <c r="AI157" s="20"/>
      <c r="AJ157" s="44"/>
      <c r="AK157" s="21"/>
      <c r="AL157" s="44"/>
      <c r="AM157" s="20"/>
      <c r="AN157" s="44"/>
      <c r="AO157" s="21"/>
      <c r="AP157" s="44"/>
      <c r="AQ157" s="20"/>
      <c r="AR157" s="44"/>
      <c r="AS157" s="21"/>
      <c r="AT157" s="10"/>
      <c r="AU157" s="10"/>
      <c r="AV157" s="44"/>
      <c r="AW157" s="44"/>
      <c r="AX157" s="44"/>
      <c r="AY157" s="44"/>
      <c r="AZ157" s="44"/>
      <c r="BA157" s="44"/>
      <c r="BB157" s="44"/>
      <c r="BC157" s="44"/>
    </row>
    <row r="158" spans="1:55" s="12" customFormat="1" ht="20.100000000000001" customHeight="1">
      <c r="A158" s="20"/>
      <c r="B158" s="399" t="s">
        <v>23</v>
      </c>
      <c r="C158" s="400"/>
      <c r="D158" s="400"/>
      <c r="E158" s="401"/>
      <c r="F158" s="661">
        <v>0.49305555555555602</v>
      </c>
      <c r="G158" s="662"/>
      <c r="H158" s="663"/>
      <c r="I158" s="52" t="s">
        <v>17</v>
      </c>
      <c r="J158" s="664">
        <v>0.51736111111111105</v>
      </c>
      <c r="K158" s="662"/>
      <c r="L158" s="665"/>
      <c r="M158" s="405" t="s">
        <v>282</v>
      </c>
      <c r="N158" s="400"/>
      <c r="O158" s="400"/>
      <c r="P158" s="400"/>
      <c r="Q158" s="649"/>
      <c r="R158" s="1" t="s">
        <v>18</v>
      </c>
      <c r="S158" s="434" t="s">
        <v>278</v>
      </c>
      <c r="T158" s="400"/>
      <c r="U158" s="400"/>
      <c r="V158" s="400"/>
      <c r="W158" s="400"/>
      <c r="X158" s="406" t="str">
        <f t="shared" si="0"/>
        <v>志村東</v>
      </c>
      <c r="Y158" s="407"/>
      <c r="Z158" s="407"/>
      <c r="AA158" s="408"/>
      <c r="AB158" s="406" t="str">
        <f t="shared" si="1"/>
        <v>アズサ</v>
      </c>
      <c r="AC158" s="407"/>
      <c r="AD158" s="407"/>
      <c r="AE158" s="409"/>
      <c r="AF158" s="10"/>
      <c r="AG158" s="10"/>
      <c r="AH158" s="44"/>
      <c r="AI158" s="20"/>
      <c r="AJ158" s="44"/>
      <c r="AK158" s="21"/>
      <c r="AL158" s="44"/>
      <c r="AM158" s="20"/>
      <c r="AN158" s="44"/>
      <c r="AO158" s="21"/>
      <c r="AP158" s="44"/>
      <c r="AQ158" s="20"/>
      <c r="AR158" s="44"/>
      <c r="AS158" s="21"/>
      <c r="AT158" s="10"/>
      <c r="AU158" s="10"/>
      <c r="AV158" s="44"/>
      <c r="AW158" s="44"/>
      <c r="AX158" s="44"/>
      <c r="AY158" s="44"/>
      <c r="AZ158" s="44"/>
      <c r="BA158" s="44"/>
      <c r="BB158" s="44"/>
      <c r="BC158" s="44"/>
    </row>
    <row r="159" spans="1:55" s="12" customFormat="1" ht="20.100000000000001" customHeight="1">
      <c r="A159" s="17"/>
      <c r="B159" s="399" t="s">
        <v>24</v>
      </c>
      <c r="C159" s="400"/>
      <c r="D159" s="400"/>
      <c r="E159" s="401"/>
      <c r="F159" s="661">
        <v>0.52083333333333304</v>
      </c>
      <c r="G159" s="662"/>
      <c r="H159" s="663"/>
      <c r="I159" s="52" t="s">
        <v>17</v>
      </c>
      <c r="J159" s="664">
        <v>0.54513888888888795</v>
      </c>
      <c r="K159" s="662"/>
      <c r="L159" s="665"/>
      <c r="M159" s="405"/>
      <c r="N159" s="400"/>
      <c r="O159" s="400"/>
      <c r="P159" s="400"/>
      <c r="Q159" s="400"/>
      <c r="R159" s="1" t="s">
        <v>18</v>
      </c>
      <c r="S159" s="434"/>
      <c r="T159" s="400"/>
      <c r="U159" s="400"/>
      <c r="V159" s="400"/>
      <c r="W159" s="401"/>
      <c r="X159" s="406" t="s">
        <v>111</v>
      </c>
      <c r="Y159" s="407"/>
      <c r="Z159" s="407"/>
      <c r="AA159" s="408"/>
      <c r="AB159" s="406" t="s">
        <v>263</v>
      </c>
      <c r="AC159" s="407"/>
      <c r="AD159" s="407"/>
      <c r="AE159" s="409"/>
      <c r="AF159" s="10"/>
      <c r="AG159" s="10"/>
      <c r="AH159" s="44"/>
      <c r="AI159" s="20"/>
      <c r="AJ159" s="44"/>
      <c r="AK159" s="21"/>
      <c r="AL159" s="44"/>
      <c r="AM159" s="20"/>
      <c r="AN159" s="44"/>
      <c r="AO159" s="21"/>
      <c r="AP159" s="44"/>
      <c r="AQ159" s="20"/>
      <c r="AR159" s="44"/>
      <c r="AS159" s="21"/>
      <c r="AT159" s="10"/>
      <c r="AU159" s="10"/>
      <c r="AV159" s="44"/>
      <c r="AW159" s="44"/>
      <c r="AX159" s="44"/>
      <c r="AY159" s="44"/>
      <c r="AZ159" s="44"/>
      <c r="BA159" s="44"/>
      <c r="BB159" s="44"/>
      <c r="BC159" s="44"/>
    </row>
    <row r="160" spans="1:55" s="12" customFormat="1" ht="20.100000000000001" customHeight="1">
      <c r="A160" s="17"/>
      <c r="B160" s="399" t="s">
        <v>25</v>
      </c>
      <c r="C160" s="400"/>
      <c r="D160" s="400"/>
      <c r="E160" s="401"/>
      <c r="F160" s="661">
        <v>0.54861111111111105</v>
      </c>
      <c r="G160" s="662"/>
      <c r="H160" s="663"/>
      <c r="I160" s="52" t="s">
        <v>17</v>
      </c>
      <c r="J160" s="664">
        <v>0.57291666666666596</v>
      </c>
      <c r="K160" s="662"/>
      <c r="L160" s="665"/>
      <c r="M160" s="405" t="s">
        <v>280</v>
      </c>
      <c r="N160" s="400"/>
      <c r="O160" s="400"/>
      <c r="P160" s="400"/>
      <c r="Q160" s="649"/>
      <c r="R160" s="1" t="s">
        <v>18</v>
      </c>
      <c r="S160" s="434" t="s">
        <v>279</v>
      </c>
      <c r="T160" s="400"/>
      <c r="U160" s="400"/>
      <c r="V160" s="400"/>
      <c r="W160" s="401"/>
      <c r="X160" s="406">
        <f t="shared" si="0"/>
        <v>0</v>
      </c>
      <c r="Y160" s="407"/>
      <c r="Z160" s="407"/>
      <c r="AA160" s="408"/>
      <c r="AB160" s="406">
        <f t="shared" si="1"/>
        <v>0</v>
      </c>
      <c r="AC160" s="407"/>
      <c r="AD160" s="407"/>
      <c r="AE160" s="409"/>
      <c r="AF160" s="10"/>
      <c r="AG160" s="10"/>
      <c r="AH160" s="44"/>
      <c r="AI160" s="20"/>
      <c r="AJ160" s="44"/>
      <c r="AK160" s="21"/>
      <c r="AL160" s="44"/>
      <c r="AM160" s="20"/>
      <c r="AN160" s="44"/>
      <c r="AO160" s="21"/>
      <c r="AP160" s="44"/>
      <c r="AQ160" s="20"/>
      <c r="AR160" s="44"/>
      <c r="AS160" s="21"/>
      <c r="AT160" s="10"/>
      <c r="AU160" s="10"/>
      <c r="AV160" s="44"/>
      <c r="AW160" s="44"/>
      <c r="AX160" s="44"/>
      <c r="AY160" s="44"/>
      <c r="AZ160" s="44"/>
      <c r="BA160" s="44"/>
      <c r="BB160" s="44"/>
      <c r="BC160" s="44"/>
    </row>
    <row r="161" spans="1:55" s="12" customFormat="1" ht="20.100000000000001" customHeight="1">
      <c r="A161" s="17"/>
      <c r="B161" s="399" t="s">
        <v>96</v>
      </c>
      <c r="C161" s="400"/>
      <c r="D161" s="400"/>
      <c r="E161" s="400"/>
      <c r="F161" s="400"/>
      <c r="G161" s="400"/>
      <c r="H161" s="400"/>
      <c r="I161" s="400"/>
      <c r="J161" s="400"/>
      <c r="K161" s="400"/>
      <c r="L161" s="400"/>
      <c r="M161" s="400"/>
      <c r="N161" s="400"/>
      <c r="O161" s="400"/>
      <c r="P161" s="400"/>
      <c r="Q161" s="400"/>
      <c r="R161" s="400"/>
      <c r="S161" s="400"/>
      <c r="T161" s="400"/>
      <c r="U161" s="400"/>
      <c r="V161" s="400"/>
      <c r="W161" s="400"/>
      <c r="X161" s="400"/>
      <c r="Y161" s="400"/>
      <c r="Z161" s="400"/>
      <c r="AA161" s="400"/>
      <c r="AB161" s="400"/>
      <c r="AC161" s="400"/>
      <c r="AD161" s="400"/>
      <c r="AE161" s="418"/>
      <c r="AF161" s="10"/>
      <c r="AG161" s="10"/>
      <c r="AH161" s="44"/>
      <c r="AI161" s="20"/>
      <c r="AJ161" s="44"/>
      <c r="AK161" s="21"/>
      <c r="AL161" s="44"/>
      <c r="AM161" s="20"/>
      <c r="AN161" s="44"/>
      <c r="AO161" s="21"/>
      <c r="AP161" s="44"/>
      <c r="AQ161" s="20"/>
      <c r="AR161" s="44"/>
      <c r="AS161" s="21"/>
      <c r="AT161" s="10"/>
      <c r="AU161" s="10"/>
      <c r="AV161" s="44"/>
      <c r="AW161" s="44"/>
      <c r="AX161" s="44"/>
      <c r="AY161" s="44"/>
      <c r="AZ161" s="44"/>
      <c r="BA161" s="44"/>
      <c r="BB161" s="44"/>
      <c r="BC161" s="44"/>
    </row>
    <row r="162" spans="1:55" s="12" customFormat="1" ht="20.100000000000001" customHeight="1">
      <c r="A162" s="44"/>
      <c r="B162" s="399" t="s">
        <v>26</v>
      </c>
      <c r="C162" s="400"/>
      <c r="D162" s="400"/>
      <c r="E162" s="401"/>
      <c r="F162" s="661">
        <v>0.58680555555555558</v>
      </c>
      <c r="G162" s="662"/>
      <c r="H162" s="663"/>
      <c r="I162" s="52" t="s">
        <v>17</v>
      </c>
      <c r="J162" s="664">
        <v>0.61111111111111105</v>
      </c>
      <c r="K162" s="662"/>
      <c r="L162" s="665"/>
      <c r="M162" s="405" t="s">
        <v>309</v>
      </c>
      <c r="N162" s="400"/>
      <c r="O162" s="400"/>
      <c r="P162" s="400"/>
      <c r="Q162" s="649"/>
      <c r="R162" s="1" t="s">
        <v>18</v>
      </c>
      <c r="S162" s="405" t="s">
        <v>280</v>
      </c>
      <c r="T162" s="400"/>
      <c r="U162" s="400"/>
      <c r="V162" s="400"/>
      <c r="W162" s="649"/>
      <c r="X162" s="406" t="str">
        <f>M160</f>
        <v>ビートル</v>
      </c>
      <c r="Y162" s="407"/>
      <c r="Z162" s="407"/>
      <c r="AA162" s="408"/>
      <c r="AB162" s="406" t="str">
        <f>S160</f>
        <v>リオ</v>
      </c>
      <c r="AC162" s="407"/>
      <c r="AD162" s="407"/>
      <c r="AE162" s="409"/>
      <c r="AF162" s="10"/>
      <c r="AG162" s="10"/>
      <c r="AH162" s="44"/>
      <c r="AI162" s="20"/>
      <c r="AJ162" s="44"/>
      <c r="AK162" s="21"/>
      <c r="AL162" s="44"/>
      <c r="AM162" s="20"/>
      <c r="AN162" s="44"/>
      <c r="AO162" s="21"/>
      <c r="AP162" s="44"/>
      <c r="AQ162" s="20"/>
      <c r="AR162" s="44"/>
      <c r="AS162" s="21"/>
      <c r="AT162" s="10"/>
      <c r="AU162" s="10"/>
      <c r="AV162" s="44"/>
      <c r="AW162" s="44"/>
      <c r="AX162" s="44"/>
      <c r="AY162" s="44"/>
      <c r="AZ162" s="44"/>
      <c r="BA162" s="44"/>
      <c r="BB162" s="44"/>
      <c r="BC162" s="44"/>
    </row>
    <row r="163" spans="1:55" s="12" customFormat="1" ht="20.100000000000001" customHeight="1">
      <c r="A163" s="44"/>
      <c r="B163" s="399" t="s">
        <v>96</v>
      </c>
      <c r="C163" s="400"/>
      <c r="D163" s="400"/>
      <c r="E163" s="400"/>
      <c r="F163" s="400"/>
      <c r="G163" s="400"/>
      <c r="H163" s="400"/>
      <c r="I163" s="400"/>
      <c r="J163" s="400"/>
      <c r="K163" s="400"/>
      <c r="L163" s="400"/>
      <c r="M163" s="400"/>
      <c r="N163" s="400"/>
      <c r="O163" s="400"/>
      <c r="P163" s="400"/>
      <c r="Q163" s="400"/>
      <c r="R163" s="400"/>
      <c r="S163" s="400"/>
      <c r="T163" s="400"/>
      <c r="U163" s="400"/>
      <c r="V163" s="400"/>
      <c r="W163" s="400"/>
      <c r="X163" s="400"/>
      <c r="Y163" s="400"/>
      <c r="Z163" s="400"/>
      <c r="AA163" s="400"/>
      <c r="AB163" s="400"/>
      <c r="AC163" s="400"/>
      <c r="AD163" s="400"/>
      <c r="AE163" s="418"/>
      <c r="AF163" s="10"/>
      <c r="AG163" s="10"/>
      <c r="AH163" s="44"/>
      <c r="AI163" s="20"/>
      <c r="AJ163" s="44"/>
      <c r="AK163" s="21"/>
      <c r="AL163" s="44"/>
      <c r="AM163" s="20"/>
      <c r="AN163" s="44"/>
      <c r="AO163" s="21"/>
      <c r="AP163" s="44"/>
      <c r="AQ163" s="20"/>
      <c r="AR163" s="44"/>
      <c r="AS163" s="21"/>
      <c r="AT163" s="10"/>
      <c r="AU163" s="10"/>
      <c r="AV163" s="44"/>
      <c r="AW163" s="44"/>
      <c r="AX163" s="44"/>
      <c r="AY163" s="44"/>
      <c r="AZ163" s="44"/>
      <c r="BA163" s="44"/>
      <c r="BB163" s="44"/>
      <c r="BC163" s="44"/>
    </row>
    <row r="164" spans="1:55" s="12" customFormat="1" ht="20.100000000000001" customHeight="1">
      <c r="A164" s="20"/>
      <c r="B164" s="399" t="s">
        <v>76</v>
      </c>
      <c r="C164" s="400"/>
      <c r="D164" s="400"/>
      <c r="E164" s="401"/>
      <c r="F164" s="661">
        <v>0.625</v>
      </c>
      <c r="G164" s="662"/>
      <c r="H164" s="663"/>
      <c r="I164" s="52" t="s">
        <v>17</v>
      </c>
      <c r="J164" s="664">
        <v>0.64930555555555558</v>
      </c>
      <c r="K164" s="662"/>
      <c r="L164" s="665"/>
      <c r="M164" s="405" t="s">
        <v>280</v>
      </c>
      <c r="N164" s="400"/>
      <c r="O164" s="400"/>
      <c r="P164" s="400"/>
      <c r="Q164" s="649"/>
      <c r="R164" s="158" t="s">
        <v>18</v>
      </c>
      <c r="S164" s="405" t="s">
        <v>289</v>
      </c>
      <c r="T164" s="400"/>
      <c r="U164" s="400"/>
      <c r="V164" s="400"/>
      <c r="W164" s="649"/>
      <c r="X164" s="406" t="str">
        <f>M162</f>
        <v>プログレット</v>
      </c>
      <c r="Y164" s="407"/>
      <c r="Z164" s="407"/>
      <c r="AA164" s="408"/>
      <c r="AB164" s="406" t="str">
        <f>S162</f>
        <v>ビートル</v>
      </c>
      <c r="AC164" s="407"/>
      <c r="AD164" s="407"/>
      <c r="AE164" s="409"/>
      <c r="AF164" s="10"/>
      <c r="AG164" s="10"/>
      <c r="AH164" s="44"/>
      <c r="AI164" s="20"/>
      <c r="AJ164" s="44"/>
      <c r="AK164" s="21"/>
      <c r="AL164" s="44"/>
      <c r="AM164" s="20"/>
      <c r="AN164" s="44"/>
      <c r="AO164" s="21"/>
      <c r="AP164" s="44"/>
      <c r="AQ164" s="20"/>
      <c r="AR164" s="44"/>
      <c r="AS164" s="21"/>
      <c r="AT164" s="10"/>
      <c r="AU164" s="10"/>
      <c r="AV164" s="44"/>
      <c r="AW164" s="44"/>
      <c r="AX164" s="44"/>
      <c r="AY164" s="44"/>
      <c r="AZ164" s="44"/>
      <c r="BA164" s="44"/>
      <c r="BB164" s="44"/>
      <c r="BC164" s="44"/>
    </row>
    <row r="165" spans="1:55" s="12" customFormat="1" ht="20.100000000000001" customHeight="1">
      <c r="A165" s="20"/>
      <c r="B165" s="399" t="s">
        <v>96</v>
      </c>
      <c r="C165" s="400"/>
      <c r="D165" s="400"/>
      <c r="E165" s="400"/>
      <c r="F165" s="400"/>
      <c r="G165" s="400"/>
      <c r="H165" s="400"/>
      <c r="I165" s="400"/>
      <c r="J165" s="400"/>
      <c r="K165" s="400"/>
      <c r="L165" s="400"/>
      <c r="M165" s="400"/>
      <c r="N165" s="400"/>
      <c r="O165" s="400"/>
      <c r="P165" s="400"/>
      <c r="Q165" s="400"/>
      <c r="R165" s="400"/>
      <c r="S165" s="400"/>
      <c r="T165" s="400"/>
      <c r="U165" s="400"/>
      <c r="V165" s="400"/>
      <c r="W165" s="400"/>
      <c r="X165" s="400"/>
      <c r="Y165" s="400"/>
      <c r="Z165" s="400"/>
      <c r="AA165" s="400"/>
      <c r="AB165" s="400"/>
      <c r="AC165" s="400"/>
      <c r="AD165" s="400"/>
      <c r="AE165" s="418"/>
      <c r="AF165" s="10"/>
      <c r="AG165" s="10"/>
      <c r="AH165" s="44"/>
      <c r="AI165" s="20"/>
      <c r="AJ165" s="44"/>
      <c r="AK165" s="21"/>
      <c r="AL165" s="44"/>
      <c r="AM165" s="20"/>
      <c r="AN165" s="44"/>
      <c r="AO165" s="21"/>
      <c r="AP165" s="44"/>
      <c r="AQ165" s="20"/>
      <c r="AR165" s="44"/>
      <c r="AS165" s="21"/>
      <c r="AT165" s="10"/>
      <c r="AU165" s="10"/>
      <c r="AV165" s="44"/>
      <c r="AW165" s="44"/>
      <c r="AX165" s="44"/>
      <c r="AY165" s="44"/>
      <c r="AZ165" s="44"/>
      <c r="BA165" s="44"/>
      <c r="BB165" s="44"/>
      <c r="BC165" s="44"/>
    </row>
    <row r="166" spans="1:55" s="12" customFormat="1" ht="20.100000000000001" customHeight="1">
      <c r="A166" s="20"/>
      <c r="B166" s="399" t="s">
        <v>77</v>
      </c>
      <c r="C166" s="400"/>
      <c r="D166" s="400"/>
      <c r="E166" s="401"/>
      <c r="F166" s="661">
        <v>0.66319444444444442</v>
      </c>
      <c r="G166" s="662"/>
      <c r="H166" s="663"/>
      <c r="I166" s="52" t="s">
        <v>17</v>
      </c>
      <c r="J166" s="664">
        <v>0.6875</v>
      </c>
      <c r="K166" s="662"/>
      <c r="L166" s="665"/>
      <c r="M166" s="405"/>
      <c r="N166" s="400"/>
      <c r="O166" s="400"/>
      <c r="P166" s="400"/>
      <c r="Q166" s="649"/>
      <c r="R166" s="1" t="s">
        <v>18</v>
      </c>
      <c r="S166" s="434"/>
      <c r="T166" s="400"/>
      <c r="U166" s="400"/>
      <c r="V166" s="400"/>
      <c r="W166" s="401"/>
      <c r="X166" s="406" t="s">
        <v>111</v>
      </c>
      <c r="Y166" s="407"/>
      <c r="Z166" s="407"/>
      <c r="AA166" s="408"/>
      <c r="AB166" s="406" t="s">
        <v>263</v>
      </c>
      <c r="AC166" s="407"/>
      <c r="AD166" s="407"/>
      <c r="AE166" s="409"/>
      <c r="AF166" s="10"/>
      <c r="AG166" s="10"/>
      <c r="AH166" s="44"/>
      <c r="AI166" s="20"/>
      <c r="AJ166" s="44"/>
      <c r="AK166" s="21"/>
      <c r="AL166" s="44"/>
      <c r="AM166" s="20"/>
      <c r="AN166" s="44"/>
      <c r="AO166" s="21"/>
      <c r="AP166" s="44"/>
      <c r="AQ166" s="20"/>
      <c r="AR166" s="44"/>
      <c r="AS166" s="21"/>
      <c r="AT166" s="10"/>
      <c r="AU166" s="10"/>
      <c r="AV166" s="44"/>
      <c r="AW166" s="44"/>
      <c r="AX166" s="44"/>
      <c r="AY166" s="44"/>
      <c r="AZ166" s="44"/>
      <c r="BA166" s="44"/>
      <c r="BB166" s="44"/>
      <c r="BC166" s="44"/>
    </row>
    <row r="167" spans="1:55" s="12" customFormat="1" ht="20.100000000000001" customHeight="1" thickBot="1">
      <c r="A167" s="20"/>
      <c r="B167" s="419"/>
      <c r="C167" s="420"/>
      <c r="D167" s="420"/>
      <c r="E167" s="421"/>
      <c r="F167" s="422"/>
      <c r="G167" s="423"/>
      <c r="H167" s="424"/>
      <c r="I167" s="53"/>
      <c r="J167" s="425"/>
      <c r="K167" s="423"/>
      <c r="L167" s="426"/>
      <c r="M167" s="427"/>
      <c r="N167" s="420"/>
      <c r="O167" s="420"/>
      <c r="P167" s="420"/>
      <c r="Q167" s="420"/>
      <c r="R167" s="2"/>
      <c r="S167" s="429"/>
      <c r="T167" s="420"/>
      <c r="U167" s="420"/>
      <c r="V167" s="420"/>
      <c r="W167" s="420"/>
      <c r="X167" s="430"/>
      <c r="Y167" s="431"/>
      <c r="Z167" s="431"/>
      <c r="AA167" s="432"/>
      <c r="AB167" s="430"/>
      <c r="AC167" s="431"/>
      <c r="AD167" s="431"/>
      <c r="AE167" s="433"/>
      <c r="AF167" s="10"/>
      <c r="AG167" s="10"/>
      <c r="AH167" s="44"/>
      <c r="AI167" s="20"/>
      <c r="AJ167" s="44"/>
      <c r="AK167" s="21"/>
      <c r="AL167" s="44"/>
      <c r="AM167" s="20"/>
      <c r="AN167" s="44"/>
      <c r="AO167" s="21"/>
      <c r="AP167" s="44"/>
      <c r="AQ167" s="20"/>
      <c r="AR167" s="44"/>
      <c r="AS167" s="21"/>
      <c r="AT167" s="10"/>
      <c r="AU167" s="10"/>
      <c r="AV167" s="44"/>
      <c r="AW167" s="44"/>
      <c r="AX167" s="44"/>
      <c r="AY167" s="44"/>
      <c r="AZ167" s="44"/>
      <c r="BA167" s="44"/>
      <c r="BB167" s="44"/>
      <c r="BC167" s="44"/>
    </row>
    <row r="168" spans="1:55" ht="14.25" thickBot="1"/>
    <row r="169" spans="1:55" s="12" customFormat="1" ht="20.100000000000001" customHeight="1">
      <c r="A169" s="13"/>
      <c r="B169" s="383" t="s">
        <v>91</v>
      </c>
      <c r="C169" s="384"/>
      <c r="D169" s="384"/>
      <c r="E169" s="385"/>
      <c r="F169" s="386" t="s">
        <v>12</v>
      </c>
      <c r="G169" s="387"/>
      <c r="H169" s="387"/>
      <c r="I169" s="387"/>
      <c r="J169" s="387"/>
      <c r="K169" s="387"/>
      <c r="L169" s="388"/>
      <c r="M169" s="389" t="s">
        <v>13</v>
      </c>
      <c r="N169" s="390"/>
      <c r="O169" s="390"/>
      <c r="P169" s="390"/>
      <c r="Q169" s="390"/>
      <c r="R169" s="390"/>
      <c r="S169" s="390"/>
      <c r="T169" s="390"/>
      <c r="U169" s="390"/>
      <c r="V169" s="390"/>
      <c r="W169" s="391"/>
      <c r="X169" s="392" t="s">
        <v>14</v>
      </c>
      <c r="Y169" s="393"/>
      <c r="Z169" s="393"/>
      <c r="AA169" s="394"/>
      <c r="AB169" s="392" t="s">
        <v>15</v>
      </c>
      <c r="AC169" s="393"/>
      <c r="AD169" s="393"/>
      <c r="AE169" s="395"/>
      <c r="AF169" s="10"/>
      <c r="AG169" s="10"/>
      <c r="AH169" s="14"/>
      <c r="AI169" s="15"/>
      <c r="AJ169" s="14"/>
      <c r="AK169" s="16"/>
      <c r="AL169" s="14"/>
      <c r="AM169" s="15"/>
      <c r="AN169" s="14"/>
      <c r="AO169" s="16"/>
      <c r="AP169" s="14"/>
      <c r="AQ169" s="15"/>
      <c r="AR169" s="14"/>
      <c r="AS169" s="16"/>
      <c r="AT169" s="9"/>
      <c r="AU169" s="9"/>
      <c r="AV169" s="9"/>
      <c r="AW169" s="9"/>
      <c r="AX169" s="9"/>
      <c r="AY169" s="9"/>
      <c r="AZ169" s="9"/>
      <c r="BA169" s="9"/>
      <c r="BB169" s="9"/>
      <c r="BC169" s="9"/>
    </row>
    <row r="170" spans="1:55" s="12" customFormat="1" ht="20.100000000000001" customHeight="1">
      <c r="A170" s="17"/>
      <c r="B170" s="410" t="s">
        <v>16</v>
      </c>
      <c r="C170" s="411"/>
      <c r="D170" s="411"/>
      <c r="E170" s="412"/>
      <c r="F170" s="679">
        <v>0.35416666666666669</v>
      </c>
      <c r="G170" s="672"/>
      <c r="H170" s="680"/>
      <c r="I170" s="51" t="s">
        <v>17</v>
      </c>
      <c r="J170" s="671">
        <v>0.37847222222222227</v>
      </c>
      <c r="K170" s="672"/>
      <c r="L170" s="673"/>
      <c r="M170" s="416" t="s">
        <v>291</v>
      </c>
      <c r="N170" s="411"/>
      <c r="O170" s="411"/>
      <c r="P170" s="411"/>
      <c r="Q170" s="642"/>
      <c r="R170" s="3" t="s">
        <v>18</v>
      </c>
      <c r="S170" s="643" t="s">
        <v>293</v>
      </c>
      <c r="T170" s="411"/>
      <c r="U170" s="411"/>
      <c r="V170" s="411"/>
      <c r="W170" s="412"/>
      <c r="X170" s="396" t="str">
        <f>M175</f>
        <v>徳丸</v>
      </c>
      <c r="Y170" s="397"/>
      <c r="Z170" s="397"/>
      <c r="AA170" s="417"/>
      <c r="AB170" s="396">
        <f>S175</f>
        <v>360</v>
      </c>
      <c r="AC170" s="397"/>
      <c r="AD170" s="397"/>
      <c r="AE170" s="398"/>
      <c r="AF170" s="10"/>
      <c r="AG170" s="10"/>
      <c r="AH170" s="44"/>
      <c r="AI170" s="20"/>
      <c r="AJ170" s="44"/>
      <c r="AK170" s="21"/>
      <c r="AL170" s="44"/>
      <c r="AM170" s="20"/>
      <c r="AN170" s="44"/>
      <c r="AO170" s="21"/>
      <c r="AP170" s="44"/>
      <c r="AQ170" s="20"/>
      <c r="AR170" s="44"/>
      <c r="AS170" s="21"/>
      <c r="AT170" s="10"/>
      <c r="AU170" s="10"/>
      <c r="AV170" s="44"/>
      <c r="AW170" s="44"/>
      <c r="AX170" s="44"/>
      <c r="AY170" s="44"/>
      <c r="AZ170" s="44"/>
      <c r="BA170" s="44"/>
      <c r="BB170" s="44"/>
      <c r="BC170" s="44"/>
    </row>
    <row r="171" spans="1:55" s="12" customFormat="1" ht="20.100000000000001" customHeight="1">
      <c r="A171" s="44"/>
      <c r="B171" s="399" t="s">
        <v>19</v>
      </c>
      <c r="C171" s="400"/>
      <c r="D171" s="400"/>
      <c r="E171" s="401"/>
      <c r="F171" s="661">
        <v>0.38194444444444442</v>
      </c>
      <c r="G171" s="662"/>
      <c r="H171" s="663"/>
      <c r="I171" s="52" t="s">
        <v>17</v>
      </c>
      <c r="J171" s="664">
        <v>0.40625</v>
      </c>
      <c r="K171" s="662"/>
      <c r="L171" s="665"/>
      <c r="M171" s="405">
        <v>360</v>
      </c>
      <c r="N171" s="400"/>
      <c r="O171" s="400"/>
      <c r="P171" s="400"/>
      <c r="Q171" s="649"/>
      <c r="R171" s="1" t="s">
        <v>18</v>
      </c>
      <c r="S171" s="434" t="s">
        <v>278</v>
      </c>
      <c r="T171" s="400"/>
      <c r="U171" s="400"/>
      <c r="V171" s="400"/>
      <c r="W171" s="400"/>
      <c r="X171" s="406" t="str">
        <f>M170</f>
        <v>北野</v>
      </c>
      <c r="Y171" s="407"/>
      <c r="Z171" s="407"/>
      <c r="AA171" s="408"/>
      <c r="AB171" s="406" t="str">
        <f>S170</f>
        <v>リトルインディアンズ</v>
      </c>
      <c r="AC171" s="407"/>
      <c r="AD171" s="407"/>
      <c r="AE171" s="409"/>
      <c r="AF171" s="10"/>
      <c r="AG171" s="10"/>
      <c r="AH171" s="44"/>
      <c r="AI171" s="20"/>
      <c r="AJ171" s="44"/>
      <c r="AK171" s="21"/>
      <c r="AL171" s="44"/>
      <c r="AM171" s="20"/>
      <c r="AN171" s="44"/>
      <c r="AO171" s="21"/>
      <c r="AP171" s="44"/>
      <c r="AQ171" s="20"/>
      <c r="AR171" s="44"/>
      <c r="AS171" s="21"/>
      <c r="AT171" s="10"/>
      <c r="AU171" s="10"/>
      <c r="AV171" s="44"/>
      <c r="AW171" s="44"/>
      <c r="AX171" s="44"/>
      <c r="AY171" s="44"/>
      <c r="AZ171" s="44"/>
      <c r="BA171" s="44"/>
      <c r="BB171" s="44"/>
      <c r="BC171" s="44"/>
    </row>
    <row r="172" spans="1:55" s="12" customFormat="1" ht="20.100000000000001" customHeight="1">
      <c r="A172" s="20"/>
      <c r="B172" s="399" t="s">
        <v>20</v>
      </c>
      <c r="C172" s="400"/>
      <c r="D172" s="400"/>
      <c r="E172" s="401"/>
      <c r="F172" s="661">
        <v>0.40972222222222227</v>
      </c>
      <c r="G172" s="662"/>
      <c r="H172" s="663"/>
      <c r="I172" s="52" t="s">
        <v>17</v>
      </c>
      <c r="J172" s="664">
        <v>0.43402777777777773</v>
      </c>
      <c r="K172" s="662"/>
      <c r="L172" s="665"/>
      <c r="M172" s="405" t="s">
        <v>283</v>
      </c>
      <c r="N172" s="400"/>
      <c r="O172" s="400"/>
      <c r="P172" s="400"/>
      <c r="Q172" s="649"/>
      <c r="R172" s="158" t="s">
        <v>18</v>
      </c>
      <c r="S172" s="405" t="s">
        <v>291</v>
      </c>
      <c r="T172" s="400"/>
      <c r="U172" s="400"/>
      <c r="V172" s="400"/>
      <c r="W172" s="649"/>
      <c r="X172" s="406">
        <f t="shared" ref="X172:X175" si="2">M171</f>
        <v>360</v>
      </c>
      <c r="Y172" s="407"/>
      <c r="Z172" s="407"/>
      <c r="AA172" s="408"/>
      <c r="AB172" s="406" t="str">
        <f t="shared" ref="AB172:AB175" si="3">S171</f>
        <v>ときわ台</v>
      </c>
      <c r="AC172" s="407"/>
      <c r="AD172" s="407"/>
      <c r="AE172" s="409"/>
      <c r="AF172" s="10"/>
      <c r="AG172" s="10"/>
      <c r="AH172" s="44"/>
      <c r="AI172" s="20"/>
      <c r="AJ172" s="44"/>
      <c r="AK172" s="21"/>
      <c r="AL172" s="44"/>
      <c r="AM172" s="20"/>
      <c r="AN172" s="44"/>
      <c r="AO172" s="21"/>
      <c r="AP172" s="44"/>
      <c r="AQ172" s="20"/>
      <c r="AR172" s="44"/>
      <c r="AS172" s="21"/>
      <c r="AT172" s="10"/>
      <c r="AU172" s="10"/>
      <c r="AV172" s="44"/>
      <c r="AW172" s="44"/>
      <c r="AX172" s="44"/>
      <c r="AY172" s="44"/>
      <c r="AZ172" s="44"/>
      <c r="BA172" s="44"/>
      <c r="BB172" s="44"/>
      <c r="BC172" s="44"/>
    </row>
    <row r="173" spans="1:55" s="12" customFormat="1" ht="20.100000000000001" customHeight="1">
      <c r="A173" s="20"/>
      <c r="B173" s="399" t="s">
        <v>21</v>
      </c>
      <c r="C173" s="400"/>
      <c r="D173" s="400"/>
      <c r="E173" s="401"/>
      <c r="F173" s="661">
        <v>0.4375</v>
      </c>
      <c r="G173" s="662"/>
      <c r="H173" s="663"/>
      <c r="I173" s="52" t="s">
        <v>17</v>
      </c>
      <c r="J173" s="664">
        <v>0.46180555555555503</v>
      </c>
      <c r="K173" s="662"/>
      <c r="L173" s="665"/>
      <c r="M173" s="434" t="s">
        <v>278</v>
      </c>
      <c r="N173" s="400"/>
      <c r="O173" s="400"/>
      <c r="P173" s="400"/>
      <c r="Q173" s="400"/>
      <c r="R173" s="1" t="s">
        <v>18</v>
      </c>
      <c r="S173" s="434" t="s">
        <v>306</v>
      </c>
      <c r="T173" s="400"/>
      <c r="U173" s="400"/>
      <c r="V173" s="400"/>
      <c r="W173" s="401"/>
      <c r="X173" s="406" t="str">
        <f t="shared" si="2"/>
        <v>向原</v>
      </c>
      <c r="Y173" s="407"/>
      <c r="Z173" s="407"/>
      <c r="AA173" s="408"/>
      <c r="AB173" s="406" t="str">
        <f t="shared" si="3"/>
        <v>北野</v>
      </c>
      <c r="AC173" s="407"/>
      <c r="AD173" s="407"/>
      <c r="AE173" s="409"/>
      <c r="AF173" s="10"/>
      <c r="AG173" s="10"/>
      <c r="AH173" s="44"/>
      <c r="AI173" s="20"/>
      <c r="AJ173" s="44"/>
      <c r="AK173" s="21"/>
      <c r="AL173" s="44"/>
      <c r="AM173" s="20"/>
      <c r="AN173" s="44"/>
      <c r="AO173" s="21"/>
      <c r="AP173" s="44"/>
      <c r="AQ173" s="20"/>
      <c r="AR173" s="44"/>
      <c r="AS173" s="21"/>
      <c r="AT173" s="10"/>
      <c r="AU173" s="10"/>
      <c r="AV173" s="44"/>
      <c r="AW173" s="44"/>
      <c r="AX173" s="44"/>
      <c r="AY173" s="44"/>
      <c r="AZ173" s="44"/>
      <c r="BA173" s="44"/>
      <c r="BB173" s="44"/>
      <c r="BC173" s="44"/>
    </row>
    <row r="174" spans="1:55" s="12" customFormat="1" ht="20.100000000000001" customHeight="1">
      <c r="A174" s="20"/>
      <c r="B174" s="399" t="s">
        <v>22</v>
      </c>
      <c r="C174" s="400"/>
      <c r="D174" s="400"/>
      <c r="E174" s="401"/>
      <c r="F174" s="661">
        <v>0.46527777777777801</v>
      </c>
      <c r="G174" s="662"/>
      <c r="H174" s="663"/>
      <c r="I174" s="52" t="s">
        <v>17</v>
      </c>
      <c r="J174" s="664">
        <v>0.48958333333333298</v>
      </c>
      <c r="K174" s="662"/>
      <c r="L174" s="665"/>
      <c r="M174" s="405" t="s">
        <v>293</v>
      </c>
      <c r="N174" s="400"/>
      <c r="O174" s="400"/>
      <c r="P174" s="400"/>
      <c r="Q174" s="400"/>
      <c r="R174" s="1" t="s">
        <v>18</v>
      </c>
      <c r="S174" s="434" t="s">
        <v>283</v>
      </c>
      <c r="T174" s="400"/>
      <c r="U174" s="400"/>
      <c r="V174" s="400"/>
      <c r="W174" s="400"/>
      <c r="X174" s="406" t="str">
        <f t="shared" si="2"/>
        <v>ときわ台</v>
      </c>
      <c r="Y174" s="407"/>
      <c r="Z174" s="407"/>
      <c r="AA174" s="408"/>
      <c r="AB174" s="406" t="str">
        <f t="shared" si="3"/>
        <v>徳丸</v>
      </c>
      <c r="AC174" s="407"/>
      <c r="AD174" s="407"/>
      <c r="AE174" s="409"/>
      <c r="AF174" s="10"/>
      <c r="AG174" s="10"/>
      <c r="AH174" s="44"/>
      <c r="AI174" s="20"/>
      <c r="AJ174" s="44"/>
      <c r="AK174" s="21"/>
      <c r="AL174" s="44"/>
      <c r="AM174" s="20"/>
      <c r="AN174" s="44"/>
      <c r="AO174" s="21"/>
      <c r="AP174" s="44"/>
      <c r="AQ174" s="20"/>
      <c r="AR174" s="44"/>
      <c r="AS174" s="21"/>
      <c r="AT174" s="10"/>
      <c r="AU174" s="10"/>
      <c r="AV174" s="44"/>
      <c r="AW174" s="44"/>
      <c r="AX174" s="44"/>
      <c r="AY174" s="44"/>
      <c r="AZ174" s="44"/>
      <c r="BA174" s="44"/>
      <c r="BB174" s="44"/>
      <c r="BC174" s="44"/>
    </row>
    <row r="175" spans="1:55" s="12" customFormat="1" ht="20.100000000000001" customHeight="1">
      <c r="A175" s="20"/>
      <c r="B175" s="399" t="s">
        <v>23</v>
      </c>
      <c r="C175" s="400"/>
      <c r="D175" s="400"/>
      <c r="E175" s="401"/>
      <c r="F175" s="661">
        <v>0.49305555555555602</v>
      </c>
      <c r="G175" s="662"/>
      <c r="H175" s="663"/>
      <c r="I175" s="52" t="s">
        <v>17</v>
      </c>
      <c r="J175" s="664">
        <v>0.51736111111111105</v>
      </c>
      <c r="K175" s="662"/>
      <c r="L175" s="665"/>
      <c r="M175" s="434" t="s">
        <v>306</v>
      </c>
      <c r="N175" s="400"/>
      <c r="O175" s="400"/>
      <c r="P175" s="400"/>
      <c r="Q175" s="401"/>
      <c r="R175" s="1" t="s">
        <v>18</v>
      </c>
      <c r="S175" s="405">
        <v>360</v>
      </c>
      <c r="T175" s="400"/>
      <c r="U175" s="400"/>
      <c r="V175" s="400"/>
      <c r="W175" s="649"/>
      <c r="X175" s="406" t="str">
        <f t="shared" si="2"/>
        <v>リトルインディアンズ</v>
      </c>
      <c r="Y175" s="407"/>
      <c r="Z175" s="407"/>
      <c r="AA175" s="408"/>
      <c r="AB175" s="406" t="str">
        <f t="shared" si="3"/>
        <v>向原</v>
      </c>
      <c r="AC175" s="407"/>
      <c r="AD175" s="407"/>
      <c r="AE175" s="409"/>
      <c r="AF175" s="10"/>
      <c r="AG175" s="10"/>
      <c r="AH175" s="44"/>
      <c r="AI175" s="20"/>
      <c r="AJ175" s="44"/>
      <c r="AK175" s="21"/>
      <c r="AL175" s="44"/>
      <c r="AM175" s="20"/>
      <c r="AN175" s="44"/>
      <c r="AO175" s="21"/>
      <c r="AP175" s="44"/>
      <c r="AQ175" s="20"/>
      <c r="AR175" s="44"/>
      <c r="AS175" s="21"/>
      <c r="AT175" s="10"/>
      <c r="AU175" s="10"/>
      <c r="AV175" s="44"/>
      <c r="AW175" s="44"/>
      <c r="AX175" s="44"/>
      <c r="AY175" s="44"/>
      <c r="AZ175" s="44"/>
      <c r="BA175" s="44"/>
      <c r="BB175" s="44"/>
      <c r="BC175" s="44"/>
    </row>
    <row r="176" spans="1:55" s="12" customFormat="1" ht="20.100000000000001" customHeight="1">
      <c r="A176" s="17"/>
      <c r="B176" s="399" t="s">
        <v>24</v>
      </c>
      <c r="C176" s="400"/>
      <c r="D176" s="400"/>
      <c r="E176" s="401"/>
      <c r="F176" s="661">
        <v>0.52083333333333304</v>
      </c>
      <c r="G176" s="662"/>
      <c r="H176" s="663"/>
      <c r="I176" s="52" t="s">
        <v>17</v>
      </c>
      <c r="J176" s="664">
        <v>0.54513888888888795</v>
      </c>
      <c r="K176" s="662"/>
      <c r="L176" s="665"/>
      <c r="M176" s="405"/>
      <c r="N176" s="400"/>
      <c r="O176" s="400"/>
      <c r="P176" s="400"/>
      <c r="Q176" s="400"/>
      <c r="R176" s="1" t="s">
        <v>18</v>
      </c>
      <c r="S176" s="434"/>
      <c r="T176" s="400"/>
      <c r="U176" s="400"/>
      <c r="V176" s="400"/>
      <c r="W176" s="401"/>
      <c r="X176" s="406" t="s">
        <v>111</v>
      </c>
      <c r="Y176" s="407"/>
      <c r="Z176" s="407"/>
      <c r="AA176" s="408"/>
      <c r="AB176" s="406" t="s">
        <v>263</v>
      </c>
      <c r="AC176" s="407"/>
      <c r="AD176" s="407"/>
      <c r="AE176" s="409"/>
      <c r="AF176" s="10"/>
      <c r="AG176" s="10"/>
      <c r="AH176" s="44"/>
      <c r="AI176" s="20"/>
      <c r="AJ176" s="44"/>
      <c r="AK176" s="21"/>
      <c r="AL176" s="44"/>
      <c r="AM176" s="20"/>
      <c r="AN176" s="44"/>
      <c r="AO176" s="21"/>
      <c r="AP176" s="44"/>
      <c r="AQ176" s="20"/>
      <c r="AR176" s="44"/>
      <c r="AS176" s="21"/>
      <c r="AT176" s="10"/>
      <c r="AU176" s="10"/>
      <c r="AV176" s="44"/>
      <c r="AW176" s="44"/>
      <c r="AX176" s="44"/>
      <c r="AY176" s="44"/>
      <c r="AZ176" s="44"/>
      <c r="BA176" s="44"/>
      <c r="BB176" s="44"/>
      <c r="BC176" s="44"/>
    </row>
    <row r="177" spans="1:55" s="12" customFormat="1" ht="20.100000000000001" customHeight="1">
      <c r="A177" s="17"/>
      <c r="B177" s="399" t="s">
        <v>25</v>
      </c>
      <c r="C177" s="400"/>
      <c r="D177" s="400"/>
      <c r="E177" s="401"/>
      <c r="F177" s="661">
        <v>0.54861111111111105</v>
      </c>
      <c r="G177" s="662"/>
      <c r="H177" s="663"/>
      <c r="I177" s="52" t="s">
        <v>17</v>
      </c>
      <c r="J177" s="664">
        <v>0.57291666666666596</v>
      </c>
      <c r="K177" s="662"/>
      <c r="L177" s="665"/>
      <c r="M177" s="405" t="s">
        <v>289</v>
      </c>
      <c r="N177" s="400"/>
      <c r="O177" s="400"/>
      <c r="P177" s="400"/>
      <c r="Q177" s="649"/>
      <c r="R177" s="1" t="s">
        <v>18</v>
      </c>
      <c r="S177" s="434" t="s">
        <v>279</v>
      </c>
      <c r="T177" s="400"/>
      <c r="U177" s="400"/>
      <c r="V177" s="400"/>
      <c r="W177" s="401"/>
      <c r="X177" s="406">
        <f t="shared" ref="X177" si="4">M176</f>
        <v>0</v>
      </c>
      <c r="Y177" s="407"/>
      <c r="Z177" s="407"/>
      <c r="AA177" s="408"/>
      <c r="AB177" s="406">
        <f t="shared" ref="AB177" si="5">S176</f>
        <v>0</v>
      </c>
      <c r="AC177" s="407"/>
      <c r="AD177" s="407"/>
      <c r="AE177" s="409"/>
      <c r="AF177" s="10"/>
      <c r="AG177" s="10"/>
      <c r="AH177" s="44"/>
      <c r="AI177" s="20"/>
      <c r="AJ177" s="44"/>
      <c r="AK177" s="21"/>
      <c r="AL177" s="44"/>
      <c r="AM177" s="20"/>
      <c r="AN177" s="44"/>
      <c r="AO177" s="21"/>
      <c r="AP177" s="44"/>
      <c r="AQ177" s="20"/>
      <c r="AR177" s="44"/>
      <c r="AS177" s="21"/>
      <c r="AT177" s="10"/>
      <c r="AU177" s="10"/>
      <c r="AV177" s="44"/>
      <c r="AW177" s="44"/>
      <c r="AX177" s="44"/>
      <c r="AY177" s="44"/>
      <c r="AZ177" s="44"/>
      <c r="BA177" s="44"/>
      <c r="BB177" s="44"/>
      <c r="BC177" s="44"/>
    </row>
    <row r="178" spans="1:55" s="12" customFormat="1" ht="20.100000000000001" customHeight="1">
      <c r="A178" s="17"/>
      <c r="B178" s="399" t="s">
        <v>96</v>
      </c>
      <c r="C178" s="400"/>
      <c r="D178" s="400"/>
      <c r="E178" s="400"/>
      <c r="F178" s="400"/>
      <c r="G178" s="400"/>
      <c r="H178" s="400"/>
      <c r="I178" s="400"/>
      <c r="J178" s="400"/>
      <c r="K178" s="400"/>
      <c r="L178" s="400"/>
      <c r="M178" s="400"/>
      <c r="N178" s="400"/>
      <c r="O178" s="400"/>
      <c r="P178" s="400"/>
      <c r="Q178" s="400"/>
      <c r="R178" s="400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  <c r="AC178" s="400"/>
      <c r="AD178" s="400"/>
      <c r="AE178" s="418"/>
      <c r="AF178" s="10"/>
      <c r="AG178" s="10"/>
      <c r="AH178" s="44"/>
      <c r="AI178" s="20"/>
      <c r="AJ178" s="44"/>
      <c r="AK178" s="21"/>
      <c r="AL178" s="44"/>
      <c r="AM178" s="20"/>
      <c r="AN178" s="44"/>
      <c r="AO178" s="21"/>
      <c r="AP178" s="44"/>
      <c r="AQ178" s="20"/>
      <c r="AR178" s="44"/>
      <c r="AS178" s="21"/>
      <c r="AT178" s="10"/>
      <c r="AU178" s="10"/>
      <c r="AV178" s="44"/>
      <c r="AW178" s="44"/>
      <c r="AX178" s="44"/>
      <c r="AY178" s="44"/>
      <c r="AZ178" s="44"/>
      <c r="BA178" s="44"/>
      <c r="BB178" s="44"/>
      <c r="BC178" s="44"/>
    </row>
    <row r="179" spans="1:55" s="12" customFormat="1" ht="20.100000000000001" customHeight="1">
      <c r="A179" s="44"/>
      <c r="B179" s="399" t="s">
        <v>26</v>
      </c>
      <c r="C179" s="400"/>
      <c r="D179" s="400"/>
      <c r="E179" s="401"/>
      <c r="F179" s="661">
        <v>0.58680555555555558</v>
      </c>
      <c r="G179" s="662"/>
      <c r="H179" s="663"/>
      <c r="I179" s="52" t="s">
        <v>17</v>
      </c>
      <c r="J179" s="664">
        <v>0.61111111111111105</v>
      </c>
      <c r="K179" s="662"/>
      <c r="L179" s="665"/>
      <c r="M179" s="405"/>
      <c r="N179" s="400"/>
      <c r="O179" s="400"/>
      <c r="P179" s="400"/>
      <c r="Q179" s="649"/>
      <c r="R179" s="1" t="s">
        <v>18</v>
      </c>
      <c r="S179" s="405" t="s">
        <v>289</v>
      </c>
      <c r="T179" s="400"/>
      <c r="U179" s="400"/>
      <c r="V179" s="400"/>
      <c r="W179" s="649"/>
      <c r="X179" s="406" t="str">
        <f>M177</f>
        <v>ブルーイーグルス</v>
      </c>
      <c r="Y179" s="407"/>
      <c r="Z179" s="407"/>
      <c r="AA179" s="408"/>
      <c r="AB179" s="406" t="str">
        <f>S177</f>
        <v>リオ</v>
      </c>
      <c r="AC179" s="407"/>
      <c r="AD179" s="407"/>
      <c r="AE179" s="409"/>
      <c r="AF179" s="10"/>
      <c r="AG179" s="10"/>
      <c r="AH179" s="44"/>
      <c r="AI179" s="20"/>
      <c r="AJ179" s="44"/>
      <c r="AK179" s="21"/>
      <c r="AL179" s="44"/>
      <c r="AM179" s="20"/>
      <c r="AN179" s="44"/>
      <c r="AO179" s="21"/>
      <c r="AP179" s="44"/>
      <c r="AQ179" s="20"/>
      <c r="AR179" s="44"/>
      <c r="AS179" s="21"/>
      <c r="AT179" s="10"/>
      <c r="AU179" s="10"/>
      <c r="AV179" s="44"/>
      <c r="AW179" s="44"/>
      <c r="AX179" s="44"/>
      <c r="AY179" s="44"/>
      <c r="AZ179" s="44"/>
      <c r="BA179" s="44"/>
      <c r="BB179" s="44"/>
      <c r="BC179" s="44"/>
    </row>
    <row r="180" spans="1:55" s="12" customFormat="1" ht="20.100000000000001" customHeight="1">
      <c r="A180" s="44"/>
      <c r="B180" s="399" t="s">
        <v>96</v>
      </c>
      <c r="C180" s="400"/>
      <c r="D180" s="400"/>
      <c r="E180" s="400"/>
      <c r="F180" s="400"/>
      <c r="G180" s="400"/>
      <c r="H180" s="400"/>
      <c r="I180" s="400"/>
      <c r="J180" s="400"/>
      <c r="K180" s="400"/>
      <c r="L180" s="400"/>
      <c r="M180" s="400"/>
      <c r="N180" s="400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18"/>
      <c r="AF180" s="10"/>
      <c r="AG180" s="10"/>
      <c r="AH180" s="44"/>
      <c r="AI180" s="20"/>
      <c r="AJ180" s="44"/>
      <c r="AK180" s="21"/>
      <c r="AL180" s="44"/>
      <c r="AM180" s="20"/>
      <c r="AN180" s="44"/>
      <c r="AO180" s="21"/>
      <c r="AP180" s="44"/>
      <c r="AQ180" s="20"/>
      <c r="AR180" s="44"/>
      <c r="AS180" s="21"/>
      <c r="AT180" s="10"/>
      <c r="AU180" s="10"/>
      <c r="AV180" s="44"/>
      <c r="AW180" s="44"/>
      <c r="AX180" s="44"/>
      <c r="AY180" s="44"/>
      <c r="AZ180" s="44"/>
      <c r="BA180" s="44"/>
      <c r="BB180" s="44"/>
      <c r="BC180" s="44"/>
    </row>
    <row r="181" spans="1:55" s="12" customFormat="1" ht="20.100000000000001" customHeight="1">
      <c r="A181" s="20"/>
      <c r="B181" s="399" t="s">
        <v>76</v>
      </c>
      <c r="C181" s="400"/>
      <c r="D181" s="400"/>
      <c r="E181" s="401"/>
      <c r="F181" s="661">
        <v>0.625</v>
      </c>
      <c r="G181" s="662"/>
      <c r="H181" s="663"/>
      <c r="I181" s="52" t="s">
        <v>17</v>
      </c>
      <c r="J181" s="664">
        <v>0.64930555555555558</v>
      </c>
      <c r="K181" s="662"/>
      <c r="L181" s="665"/>
      <c r="M181" s="434" t="s">
        <v>279</v>
      </c>
      <c r="N181" s="400"/>
      <c r="O181" s="400"/>
      <c r="P181" s="400"/>
      <c r="Q181" s="401"/>
      <c r="R181" s="158" t="s">
        <v>18</v>
      </c>
      <c r="S181" s="405"/>
      <c r="T181" s="400"/>
      <c r="U181" s="400"/>
      <c r="V181" s="400"/>
      <c r="W181" s="649"/>
      <c r="X181" s="406">
        <f>M179</f>
        <v>0</v>
      </c>
      <c r="Y181" s="407"/>
      <c r="Z181" s="407"/>
      <c r="AA181" s="408"/>
      <c r="AB181" s="406" t="str">
        <f>S179</f>
        <v>ブルーイーグルス</v>
      </c>
      <c r="AC181" s="407"/>
      <c r="AD181" s="407"/>
      <c r="AE181" s="409"/>
      <c r="AF181" s="10"/>
      <c r="AG181" s="10"/>
      <c r="AH181" s="44"/>
      <c r="AI181" s="20"/>
      <c r="AJ181" s="44"/>
      <c r="AK181" s="21"/>
      <c r="AL181" s="44"/>
      <c r="AM181" s="20"/>
      <c r="AN181" s="44"/>
      <c r="AO181" s="21"/>
      <c r="AP181" s="44"/>
      <c r="AQ181" s="20"/>
      <c r="AR181" s="44"/>
      <c r="AS181" s="21"/>
      <c r="AT181" s="10"/>
      <c r="AU181" s="10"/>
      <c r="AV181" s="44"/>
      <c r="AW181" s="44"/>
      <c r="AX181" s="44"/>
      <c r="AY181" s="44"/>
      <c r="AZ181" s="44"/>
      <c r="BA181" s="44"/>
      <c r="BB181" s="44"/>
      <c r="BC181" s="44"/>
    </row>
    <row r="182" spans="1:55" s="12" customFormat="1" ht="20.100000000000001" customHeight="1">
      <c r="A182" s="20"/>
      <c r="B182" s="399" t="s">
        <v>96</v>
      </c>
      <c r="C182" s="400"/>
      <c r="D182" s="400"/>
      <c r="E182" s="400"/>
      <c r="F182" s="400"/>
      <c r="G182" s="400"/>
      <c r="H182" s="400"/>
      <c r="I182" s="400"/>
      <c r="J182" s="400"/>
      <c r="K182" s="400"/>
      <c r="L182" s="400"/>
      <c r="M182" s="400"/>
      <c r="N182" s="400"/>
      <c r="O182" s="400"/>
      <c r="P182" s="400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18"/>
      <c r="AF182" s="10"/>
      <c r="AG182" s="10"/>
      <c r="AH182" s="44"/>
      <c r="AI182" s="20"/>
      <c r="AJ182" s="44"/>
      <c r="AK182" s="21"/>
      <c r="AL182" s="44"/>
      <c r="AM182" s="20"/>
      <c r="AN182" s="44"/>
      <c r="AO182" s="21"/>
      <c r="AP182" s="44"/>
      <c r="AQ182" s="20"/>
      <c r="AR182" s="44"/>
      <c r="AS182" s="21"/>
      <c r="AT182" s="10"/>
      <c r="AU182" s="10"/>
      <c r="AV182" s="44"/>
      <c r="AW182" s="44"/>
      <c r="AX182" s="44"/>
      <c r="AY182" s="44"/>
      <c r="AZ182" s="44"/>
      <c r="BA182" s="44"/>
      <c r="BB182" s="44"/>
      <c r="BC182" s="44"/>
    </row>
    <row r="183" spans="1:55" s="12" customFormat="1" ht="20.100000000000001" customHeight="1">
      <c r="A183" s="20"/>
      <c r="B183" s="399" t="s">
        <v>77</v>
      </c>
      <c r="C183" s="400"/>
      <c r="D183" s="400"/>
      <c r="E183" s="401"/>
      <c r="F183" s="661">
        <v>0.66319444444444442</v>
      </c>
      <c r="G183" s="662"/>
      <c r="H183" s="663"/>
      <c r="I183" s="52" t="s">
        <v>17</v>
      </c>
      <c r="J183" s="664">
        <v>0.6875</v>
      </c>
      <c r="K183" s="662"/>
      <c r="L183" s="665"/>
      <c r="M183" s="405"/>
      <c r="N183" s="400"/>
      <c r="O183" s="400"/>
      <c r="P183" s="400"/>
      <c r="Q183" s="649"/>
      <c r="R183" s="1" t="s">
        <v>18</v>
      </c>
      <c r="S183" s="434"/>
      <c r="T183" s="400"/>
      <c r="U183" s="400"/>
      <c r="V183" s="400"/>
      <c r="W183" s="401"/>
      <c r="X183" s="406" t="s">
        <v>111</v>
      </c>
      <c r="Y183" s="407"/>
      <c r="Z183" s="407"/>
      <c r="AA183" s="408"/>
      <c r="AB183" s="406" t="s">
        <v>263</v>
      </c>
      <c r="AC183" s="407"/>
      <c r="AD183" s="407"/>
      <c r="AE183" s="409"/>
      <c r="AF183" s="10"/>
      <c r="AG183" s="10"/>
      <c r="AH183" s="44"/>
      <c r="AI183" s="20"/>
      <c r="AJ183" s="44"/>
      <c r="AK183" s="21"/>
      <c r="AL183" s="44"/>
      <c r="AM183" s="20"/>
      <c r="AN183" s="44"/>
      <c r="AO183" s="21"/>
      <c r="AP183" s="44"/>
      <c r="AQ183" s="20"/>
      <c r="AR183" s="44"/>
      <c r="AS183" s="21"/>
      <c r="AT183" s="10"/>
      <c r="AU183" s="10"/>
      <c r="AV183" s="44"/>
      <c r="AW183" s="44"/>
      <c r="AX183" s="44"/>
      <c r="AY183" s="44"/>
      <c r="AZ183" s="44"/>
      <c r="BA183" s="44"/>
      <c r="BB183" s="44"/>
      <c r="BC183" s="44"/>
    </row>
    <row r="184" spans="1:55" s="12" customFormat="1" ht="20.100000000000001" customHeight="1" thickBot="1">
      <c r="A184" s="20"/>
      <c r="B184" s="419"/>
      <c r="C184" s="420"/>
      <c r="D184" s="420"/>
      <c r="E184" s="421"/>
      <c r="F184" s="422"/>
      <c r="G184" s="423"/>
      <c r="H184" s="424"/>
      <c r="I184" s="53"/>
      <c r="J184" s="425"/>
      <c r="K184" s="423"/>
      <c r="L184" s="426"/>
      <c r="M184" s="427"/>
      <c r="N184" s="420"/>
      <c r="O184" s="420"/>
      <c r="P184" s="420"/>
      <c r="Q184" s="420"/>
      <c r="R184" s="2"/>
      <c r="S184" s="429"/>
      <c r="T184" s="420"/>
      <c r="U184" s="420"/>
      <c r="V184" s="420"/>
      <c r="W184" s="420"/>
      <c r="X184" s="430"/>
      <c r="Y184" s="431"/>
      <c r="Z184" s="431"/>
      <c r="AA184" s="432"/>
      <c r="AB184" s="430"/>
      <c r="AC184" s="431"/>
      <c r="AD184" s="431"/>
      <c r="AE184" s="433"/>
      <c r="AF184" s="10"/>
      <c r="AG184" s="10"/>
      <c r="AH184" s="44"/>
      <c r="AI184" s="20"/>
      <c r="AJ184" s="44"/>
      <c r="AK184" s="21"/>
      <c r="AL184" s="44"/>
      <c r="AM184" s="20"/>
      <c r="AN184" s="44"/>
      <c r="AO184" s="21"/>
      <c r="AP184" s="44"/>
      <c r="AQ184" s="20"/>
      <c r="AR184" s="44"/>
      <c r="AS184" s="21"/>
      <c r="AT184" s="10"/>
      <c r="AU184" s="10"/>
      <c r="AV184" s="44"/>
      <c r="AW184" s="44"/>
      <c r="AX184" s="44"/>
      <c r="AY184" s="44"/>
      <c r="AZ184" s="44"/>
      <c r="BA184" s="44"/>
      <c r="BB184" s="44"/>
      <c r="BC184" s="44"/>
    </row>
    <row r="185" spans="1:55" ht="14.25" thickBot="1"/>
    <row r="186" spans="1:55" s="12" customFormat="1" ht="20.100000000000001" customHeight="1">
      <c r="A186" s="13"/>
      <c r="B186" s="383" t="s">
        <v>92</v>
      </c>
      <c r="C186" s="384"/>
      <c r="D186" s="384"/>
      <c r="E186" s="385"/>
      <c r="F186" s="386" t="s">
        <v>12</v>
      </c>
      <c r="G186" s="387"/>
      <c r="H186" s="387"/>
      <c r="I186" s="387"/>
      <c r="J186" s="387"/>
      <c r="K186" s="387"/>
      <c r="L186" s="388"/>
      <c r="M186" s="389" t="s">
        <v>13</v>
      </c>
      <c r="N186" s="390"/>
      <c r="O186" s="390"/>
      <c r="P186" s="390"/>
      <c r="Q186" s="390"/>
      <c r="R186" s="390"/>
      <c r="S186" s="390"/>
      <c r="T186" s="390"/>
      <c r="U186" s="390"/>
      <c r="V186" s="390"/>
      <c r="W186" s="391"/>
      <c r="X186" s="392" t="s">
        <v>14</v>
      </c>
      <c r="Y186" s="393"/>
      <c r="Z186" s="393"/>
      <c r="AA186" s="394"/>
      <c r="AB186" s="392" t="s">
        <v>15</v>
      </c>
      <c r="AC186" s="393"/>
      <c r="AD186" s="393"/>
      <c r="AE186" s="395"/>
      <c r="AF186" s="10"/>
      <c r="AG186" s="10"/>
      <c r="AH186" s="14"/>
      <c r="AI186" s="15"/>
      <c r="AJ186" s="14"/>
      <c r="AK186" s="16"/>
      <c r="AL186" s="14"/>
      <c r="AM186" s="15"/>
      <c r="AN186" s="14"/>
      <c r="AO186" s="16"/>
      <c r="AP186" s="14"/>
      <c r="AQ186" s="15"/>
      <c r="AR186" s="14"/>
      <c r="AS186" s="16"/>
      <c r="AT186" s="9"/>
      <c r="AU186" s="9"/>
      <c r="AV186" s="9"/>
      <c r="AW186" s="9"/>
      <c r="AX186" s="9"/>
      <c r="AY186" s="9"/>
      <c r="AZ186" s="9"/>
      <c r="BA186" s="9"/>
      <c r="BB186" s="9"/>
      <c r="BC186" s="9"/>
    </row>
    <row r="187" spans="1:55" s="12" customFormat="1" ht="20.100000000000001" customHeight="1">
      <c r="A187" s="17"/>
      <c r="B187" s="410" t="s">
        <v>16</v>
      </c>
      <c r="C187" s="411"/>
      <c r="D187" s="411"/>
      <c r="E187" s="412"/>
      <c r="F187" s="679">
        <v>0.35416666666666669</v>
      </c>
      <c r="G187" s="672"/>
      <c r="H187" s="680"/>
      <c r="I187" s="51" t="s">
        <v>17</v>
      </c>
      <c r="J187" s="671">
        <v>0.37847222222222227</v>
      </c>
      <c r="K187" s="672"/>
      <c r="L187" s="673"/>
      <c r="M187" s="416" t="s">
        <v>272</v>
      </c>
      <c r="N187" s="411"/>
      <c r="O187" s="411"/>
      <c r="P187" s="411"/>
      <c r="Q187" s="642"/>
      <c r="R187" s="3" t="s">
        <v>18</v>
      </c>
      <c r="S187" s="643" t="s">
        <v>281</v>
      </c>
      <c r="T187" s="411"/>
      <c r="U187" s="411"/>
      <c r="V187" s="411"/>
      <c r="W187" s="412"/>
      <c r="X187" s="396" t="str">
        <f>M192</f>
        <v>桜川（あ）</v>
      </c>
      <c r="Y187" s="397"/>
      <c r="Z187" s="397"/>
      <c r="AA187" s="417"/>
      <c r="AB187" s="396" t="str">
        <f>S192</f>
        <v>九曜ﾋﾞｵｰﾗ</v>
      </c>
      <c r="AC187" s="397"/>
      <c r="AD187" s="397"/>
      <c r="AE187" s="398"/>
      <c r="AF187" s="10"/>
      <c r="AG187" s="10"/>
      <c r="AH187" s="44"/>
      <c r="AI187" s="20"/>
      <c r="AJ187" s="44"/>
      <c r="AK187" s="21"/>
      <c r="AL187" s="44"/>
      <c r="AM187" s="20"/>
      <c r="AN187" s="44"/>
      <c r="AO187" s="21"/>
      <c r="AP187" s="44"/>
      <c r="AQ187" s="20"/>
      <c r="AR187" s="44"/>
      <c r="AS187" s="21"/>
      <c r="AT187" s="10"/>
      <c r="AU187" s="10"/>
      <c r="AV187" s="44"/>
      <c r="AW187" s="44"/>
      <c r="AX187" s="44"/>
      <c r="AY187" s="44"/>
      <c r="AZ187" s="44"/>
      <c r="BA187" s="44"/>
      <c r="BB187" s="44"/>
      <c r="BC187" s="44"/>
    </row>
    <row r="188" spans="1:55" s="12" customFormat="1" ht="20.100000000000001" customHeight="1">
      <c r="A188" s="44"/>
      <c r="B188" s="399" t="s">
        <v>19</v>
      </c>
      <c r="C188" s="400"/>
      <c r="D188" s="400"/>
      <c r="E188" s="401"/>
      <c r="F188" s="661">
        <v>0.38194444444444442</v>
      </c>
      <c r="G188" s="662"/>
      <c r="H188" s="663"/>
      <c r="I188" s="52" t="s">
        <v>17</v>
      </c>
      <c r="J188" s="664">
        <v>0.40625</v>
      </c>
      <c r="K188" s="662"/>
      <c r="L188" s="665"/>
      <c r="M188" s="405" t="s">
        <v>285</v>
      </c>
      <c r="N188" s="400"/>
      <c r="O188" s="400"/>
      <c r="P188" s="400"/>
      <c r="Q188" s="649"/>
      <c r="R188" s="1" t="s">
        <v>18</v>
      </c>
      <c r="S188" s="434" t="s">
        <v>307</v>
      </c>
      <c r="T188" s="400"/>
      <c r="U188" s="400"/>
      <c r="V188" s="400"/>
      <c r="W188" s="401"/>
      <c r="X188" s="406" t="str">
        <f>M187</f>
        <v>成増</v>
      </c>
      <c r="Y188" s="407"/>
      <c r="Z188" s="407"/>
      <c r="AA188" s="408"/>
      <c r="AB188" s="406" t="str">
        <f>S187</f>
        <v>レパード</v>
      </c>
      <c r="AC188" s="407"/>
      <c r="AD188" s="407"/>
      <c r="AE188" s="409"/>
      <c r="AF188" s="10"/>
      <c r="AG188" s="10"/>
      <c r="AH188" s="44"/>
      <c r="AI188" s="20"/>
      <c r="AJ188" s="44"/>
      <c r="AK188" s="21"/>
      <c r="AL188" s="44"/>
      <c r="AM188" s="20"/>
      <c r="AN188" s="44"/>
      <c r="AO188" s="21"/>
      <c r="AP188" s="44"/>
      <c r="AQ188" s="20"/>
      <c r="AR188" s="44"/>
      <c r="AS188" s="21"/>
      <c r="AT188" s="10"/>
      <c r="AU188" s="10"/>
      <c r="AV188" s="44"/>
      <c r="AW188" s="44"/>
      <c r="AX188" s="44"/>
      <c r="AY188" s="44"/>
      <c r="AZ188" s="44"/>
      <c r="BA188" s="44"/>
      <c r="BB188" s="44"/>
      <c r="BC188" s="44"/>
    </row>
    <row r="189" spans="1:55" s="12" customFormat="1" ht="20.100000000000001" customHeight="1">
      <c r="A189" s="20"/>
      <c r="B189" s="399" t="s">
        <v>20</v>
      </c>
      <c r="C189" s="400"/>
      <c r="D189" s="400"/>
      <c r="E189" s="401"/>
      <c r="F189" s="661">
        <v>0.40972222222222227</v>
      </c>
      <c r="G189" s="662"/>
      <c r="H189" s="663"/>
      <c r="I189" s="52" t="s">
        <v>17</v>
      </c>
      <c r="J189" s="664">
        <v>0.43402777777777773</v>
      </c>
      <c r="K189" s="662"/>
      <c r="L189" s="665"/>
      <c r="M189" s="405" t="s">
        <v>286</v>
      </c>
      <c r="N189" s="400"/>
      <c r="O189" s="400"/>
      <c r="P189" s="400"/>
      <c r="Q189" s="649"/>
      <c r="R189" s="158" t="s">
        <v>18</v>
      </c>
      <c r="S189" s="405" t="s">
        <v>272</v>
      </c>
      <c r="T189" s="400"/>
      <c r="U189" s="400"/>
      <c r="V189" s="400"/>
      <c r="W189" s="649"/>
      <c r="X189" s="406" t="str">
        <f t="shared" ref="X189:X192" si="6">M188</f>
        <v>桜川（あ）</v>
      </c>
      <c r="Y189" s="407"/>
      <c r="Z189" s="407"/>
      <c r="AA189" s="408"/>
      <c r="AB189" s="406" t="str">
        <f t="shared" ref="AB189:AB192" si="7">S188</f>
        <v>ペガサス</v>
      </c>
      <c r="AC189" s="407"/>
      <c r="AD189" s="407"/>
      <c r="AE189" s="409"/>
      <c r="AF189" s="10"/>
      <c r="AG189" s="10"/>
      <c r="AH189" s="44"/>
      <c r="AI189" s="20"/>
      <c r="AJ189" s="44"/>
      <c r="AK189" s="21"/>
      <c r="AL189" s="44"/>
      <c r="AM189" s="20"/>
      <c r="AN189" s="44"/>
      <c r="AO189" s="21"/>
      <c r="AP189" s="44"/>
      <c r="AQ189" s="20"/>
      <c r="AR189" s="44"/>
      <c r="AS189" s="21"/>
      <c r="AT189" s="10"/>
      <c r="AU189" s="10"/>
      <c r="AV189" s="44"/>
      <c r="AW189" s="44"/>
      <c r="AX189" s="44"/>
      <c r="AY189" s="44"/>
      <c r="AZ189" s="44"/>
      <c r="BA189" s="44"/>
      <c r="BB189" s="44"/>
      <c r="BC189" s="44"/>
    </row>
    <row r="190" spans="1:55" s="12" customFormat="1" ht="20.100000000000001" customHeight="1">
      <c r="A190" s="20"/>
      <c r="B190" s="399" t="s">
        <v>21</v>
      </c>
      <c r="C190" s="400"/>
      <c r="D190" s="400"/>
      <c r="E190" s="401"/>
      <c r="F190" s="661">
        <v>0.4375</v>
      </c>
      <c r="G190" s="662"/>
      <c r="H190" s="663"/>
      <c r="I190" s="52" t="s">
        <v>17</v>
      </c>
      <c r="J190" s="664">
        <v>0.46180555555555503</v>
      </c>
      <c r="K190" s="662"/>
      <c r="L190" s="665"/>
      <c r="M190" s="405" t="s">
        <v>292</v>
      </c>
      <c r="N190" s="400"/>
      <c r="O190" s="400"/>
      <c r="P190" s="400"/>
      <c r="Q190" s="649"/>
      <c r="R190" s="1" t="s">
        <v>18</v>
      </c>
      <c r="S190" s="405" t="s">
        <v>285</v>
      </c>
      <c r="T190" s="400"/>
      <c r="U190" s="400"/>
      <c r="V190" s="400"/>
      <c r="W190" s="649"/>
      <c r="X190" s="406" t="str">
        <f t="shared" si="6"/>
        <v>シルバーフォックス</v>
      </c>
      <c r="Y190" s="407"/>
      <c r="Z190" s="407"/>
      <c r="AA190" s="408"/>
      <c r="AB190" s="406" t="str">
        <f t="shared" si="7"/>
        <v>成増</v>
      </c>
      <c r="AC190" s="407"/>
      <c r="AD190" s="407"/>
      <c r="AE190" s="409"/>
      <c r="AF190" s="10"/>
      <c r="AG190" s="10"/>
      <c r="AH190" s="44"/>
      <c r="AI190" s="20"/>
      <c r="AJ190" s="44"/>
      <c r="AK190" s="21"/>
      <c r="AL190" s="44"/>
      <c r="AM190" s="20"/>
      <c r="AN190" s="44"/>
      <c r="AO190" s="21"/>
      <c r="AP190" s="44"/>
      <c r="AQ190" s="20"/>
      <c r="AR190" s="44"/>
      <c r="AS190" s="21"/>
      <c r="AT190" s="10"/>
      <c r="AU190" s="10"/>
      <c r="AV190" s="44"/>
      <c r="AW190" s="44"/>
      <c r="AX190" s="44"/>
      <c r="AY190" s="44"/>
      <c r="AZ190" s="44"/>
      <c r="BA190" s="44"/>
      <c r="BB190" s="44"/>
      <c r="BC190" s="44"/>
    </row>
    <row r="191" spans="1:55" s="12" customFormat="1" ht="20.100000000000001" customHeight="1">
      <c r="A191" s="20"/>
      <c r="B191" s="399" t="s">
        <v>22</v>
      </c>
      <c r="C191" s="400"/>
      <c r="D191" s="400"/>
      <c r="E191" s="401"/>
      <c r="F191" s="661">
        <v>0.46527777777777801</v>
      </c>
      <c r="G191" s="662"/>
      <c r="H191" s="663"/>
      <c r="I191" s="52" t="s">
        <v>17</v>
      </c>
      <c r="J191" s="664">
        <v>0.48958333333333298</v>
      </c>
      <c r="K191" s="662"/>
      <c r="L191" s="665"/>
      <c r="M191" s="405" t="s">
        <v>281</v>
      </c>
      <c r="N191" s="400"/>
      <c r="O191" s="400"/>
      <c r="P191" s="400"/>
      <c r="Q191" s="400"/>
      <c r="R191" s="1" t="s">
        <v>18</v>
      </c>
      <c r="S191" s="405" t="s">
        <v>286</v>
      </c>
      <c r="T191" s="400"/>
      <c r="U191" s="400"/>
      <c r="V191" s="400"/>
      <c r="W191" s="649"/>
      <c r="X191" s="406" t="str">
        <f t="shared" si="6"/>
        <v>高島平Ｂ</v>
      </c>
      <c r="Y191" s="407"/>
      <c r="Z191" s="407"/>
      <c r="AA191" s="408"/>
      <c r="AB191" s="406" t="str">
        <f t="shared" si="7"/>
        <v>桜川（あ）</v>
      </c>
      <c r="AC191" s="407"/>
      <c r="AD191" s="407"/>
      <c r="AE191" s="409"/>
      <c r="AF191" s="10"/>
      <c r="AG191" s="10"/>
      <c r="AH191" s="44"/>
      <c r="AI191" s="20"/>
      <c r="AJ191" s="44"/>
      <c r="AK191" s="21"/>
      <c r="AL191" s="44"/>
      <c r="AM191" s="20"/>
      <c r="AN191" s="44"/>
      <c r="AO191" s="21"/>
      <c r="AP191" s="44"/>
      <c r="AQ191" s="20"/>
      <c r="AR191" s="44"/>
      <c r="AS191" s="21"/>
      <c r="AT191" s="10"/>
      <c r="AU191" s="10"/>
      <c r="AV191" s="44"/>
      <c r="AW191" s="44"/>
      <c r="AX191" s="44"/>
      <c r="AY191" s="44"/>
      <c r="AZ191" s="44"/>
      <c r="BA191" s="44"/>
      <c r="BB191" s="44"/>
      <c r="BC191" s="44"/>
    </row>
    <row r="192" spans="1:55" s="12" customFormat="1" ht="20.100000000000001" customHeight="1">
      <c r="A192" s="20"/>
      <c r="B192" s="399" t="s">
        <v>23</v>
      </c>
      <c r="C192" s="400"/>
      <c r="D192" s="400"/>
      <c r="E192" s="401"/>
      <c r="F192" s="661">
        <v>0.49305555555555602</v>
      </c>
      <c r="G192" s="662"/>
      <c r="H192" s="663"/>
      <c r="I192" s="52" t="s">
        <v>17</v>
      </c>
      <c r="J192" s="664">
        <v>0.51736111111111105</v>
      </c>
      <c r="K192" s="662"/>
      <c r="L192" s="665"/>
      <c r="M192" s="405" t="s">
        <v>285</v>
      </c>
      <c r="N192" s="400"/>
      <c r="O192" s="400"/>
      <c r="P192" s="400"/>
      <c r="Q192" s="649"/>
      <c r="R192" s="1" t="s">
        <v>18</v>
      </c>
      <c r="S192" s="434" t="s">
        <v>308</v>
      </c>
      <c r="T192" s="400"/>
      <c r="U192" s="400"/>
      <c r="V192" s="400"/>
      <c r="W192" s="400"/>
      <c r="X192" s="406" t="str">
        <f t="shared" si="6"/>
        <v>レパード</v>
      </c>
      <c r="Y192" s="407"/>
      <c r="Z192" s="407"/>
      <c r="AA192" s="408"/>
      <c r="AB192" s="406" t="str">
        <f t="shared" si="7"/>
        <v>シルバーフォックス</v>
      </c>
      <c r="AC192" s="407"/>
      <c r="AD192" s="407"/>
      <c r="AE192" s="409"/>
      <c r="AF192" s="10"/>
      <c r="AG192" s="10"/>
      <c r="AH192" s="44"/>
      <c r="AI192" s="20"/>
      <c r="AJ192" s="44"/>
      <c r="AK192" s="21"/>
      <c r="AL192" s="44"/>
      <c r="AM192" s="20"/>
      <c r="AN192" s="44"/>
      <c r="AO192" s="21"/>
      <c r="AP192" s="44"/>
      <c r="AQ192" s="20"/>
      <c r="AR192" s="44"/>
      <c r="AS192" s="21"/>
      <c r="AT192" s="10"/>
      <c r="AU192" s="10"/>
      <c r="AV192" s="44"/>
      <c r="AW192" s="44"/>
      <c r="AX192" s="44"/>
      <c r="AY192" s="44"/>
      <c r="AZ192" s="44"/>
      <c r="BA192" s="44"/>
      <c r="BB192" s="44"/>
      <c r="BC192" s="44"/>
    </row>
    <row r="193" spans="1:55" s="12" customFormat="1" ht="20.100000000000001" customHeight="1">
      <c r="A193" s="17"/>
      <c r="B193" s="399" t="s">
        <v>24</v>
      </c>
      <c r="C193" s="400"/>
      <c r="D193" s="400"/>
      <c r="E193" s="401"/>
      <c r="F193" s="661">
        <v>0.52083333333333304</v>
      </c>
      <c r="G193" s="662"/>
      <c r="H193" s="663"/>
      <c r="I193" s="52" t="s">
        <v>17</v>
      </c>
      <c r="J193" s="664">
        <v>0.54513888888888795</v>
      </c>
      <c r="K193" s="662"/>
      <c r="L193" s="665"/>
      <c r="M193" s="405"/>
      <c r="N193" s="400"/>
      <c r="O193" s="400"/>
      <c r="P193" s="400"/>
      <c r="Q193" s="400"/>
      <c r="R193" s="1" t="s">
        <v>18</v>
      </c>
      <c r="S193" s="434"/>
      <c r="T193" s="400"/>
      <c r="U193" s="400"/>
      <c r="V193" s="400"/>
      <c r="W193" s="401"/>
      <c r="X193" s="406" t="s">
        <v>111</v>
      </c>
      <c r="Y193" s="407"/>
      <c r="Z193" s="407"/>
      <c r="AA193" s="408"/>
      <c r="AB193" s="406" t="s">
        <v>263</v>
      </c>
      <c r="AC193" s="407"/>
      <c r="AD193" s="407"/>
      <c r="AE193" s="409"/>
      <c r="AF193" s="10"/>
      <c r="AG193" s="10"/>
      <c r="AH193" s="44"/>
      <c r="AI193" s="20"/>
      <c r="AJ193" s="44"/>
      <c r="AK193" s="21"/>
      <c r="AL193" s="44"/>
      <c r="AM193" s="20"/>
      <c r="AN193" s="44"/>
      <c r="AO193" s="21"/>
      <c r="AP193" s="44"/>
      <c r="AQ193" s="20"/>
      <c r="AR193" s="44"/>
      <c r="AS193" s="21"/>
      <c r="AT193" s="10"/>
      <c r="AU193" s="10"/>
      <c r="AV193" s="44"/>
      <c r="AW193" s="44"/>
      <c r="AX193" s="44"/>
      <c r="AY193" s="44"/>
      <c r="AZ193" s="44"/>
      <c r="BA193" s="44"/>
      <c r="BB193" s="44"/>
      <c r="BC193" s="44"/>
    </row>
    <row r="194" spans="1:55" s="12" customFormat="1" ht="20.100000000000001" customHeight="1">
      <c r="A194" s="17"/>
      <c r="B194" s="399" t="s">
        <v>25</v>
      </c>
      <c r="C194" s="400"/>
      <c r="D194" s="400"/>
      <c r="E194" s="401"/>
      <c r="F194" s="661">
        <v>0.54861111111111105</v>
      </c>
      <c r="G194" s="662"/>
      <c r="H194" s="663"/>
      <c r="I194" s="52" t="s">
        <v>17</v>
      </c>
      <c r="J194" s="664">
        <v>0.57291666666666596</v>
      </c>
      <c r="K194" s="662"/>
      <c r="L194" s="665"/>
      <c r="M194" s="405" t="s">
        <v>275</v>
      </c>
      <c r="N194" s="400"/>
      <c r="O194" s="400"/>
      <c r="P194" s="400"/>
      <c r="Q194" s="649"/>
      <c r="R194" s="1" t="s">
        <v>18</v>
      </c>
      <c r="S194" s="405" t="s">
        <v>309</v>
      </c>
      <c r="T194" s="400"/>
      <c r="U194" s="400"/>
      <c r="V194" s="400"/>
      <c r="W194" s="649"/>
      <c r="X194" s="406">
        <f t="shared" ref="X194" si="8">M193</f>
        <v>0</v>
      </c>
      <c r="Y194" s="407"/>
      <c r="Z194" s="407"/>
      <c r="AA194" s="408"/>
      <c r="AB194" s="406">
        <f t="shared" ref="AB194" si="9">S193</f>
        <v>0</v>
      </c>
      <c r="AC194" s="407"/>
      <c r="AD194" s="407"/>
      <c r="AE194" s="409"/>
      <c r="AF194" s="10"/>
      <c r="AG194" s="10"/>
      <c r="AH194" s="44"/>
      <c r="AI194" s="20"/>
      <c r="AJ194" s="44"/>
      <c r="AK194" s="21"/>
      <c r="AL194" s="44"/>
      <c r="AM194" s="20"/>
      <c r="AN194" s="44"/>
      <c r="AO194" s="21"/>
      <c r="AP194" s="44"/>
      <c r="AQ194" s="20"/>
      <c r="AR194" s="44"/>
      <c r="AS194" s="21"/>
      <c r="AT194" s="10"/>
      <c r="AU194" s="10"/>
      <c r="AV194" s="44"/>
      <c r="AW194" s="44"/>
      <c r="AX194" s="44"/>
      <c r="AY194" s="44"/>
      <c r="AZ194" s="44"/>
      <c r="BA194" s="44"/>
      <c r="BB194" s="44"/>
      <c r="BC194" s="44"/>
    </row>
    <row r="195" spans="1:55" s="12" customFormat="1" ht="20.100000000000001" customHeight="1">
      <c r="A195" s="17"/>
      <c r="B195" s="399" t="s">
        <v>96</v>
      </c>
      <c r="C195" s="400"/>
      <c r="D195" s="400"/>
      <c r="E195" s="400"/>
      <c r="F195" s="400"/>
      <c r="G195" s="400"/>
      <c r="H195" s="400"/>
      <c r="I195" s="400"/>
      <c r="J195" s="400"/>
      <c r="K195" s="400"/>
      <c r="L195" s="400"/>
      <c r="M195" s="400"/>
      <c r="N195" s="400"/>
      <c r="O195" s="400"/>
      <c r="P195" s="400"/>
      <c r="Q195" s="400"/>
      <c r="R195" s="400"/>
      <c r="S195" s="400"/>
      <c r="T195" s="400"/>
      <c r="U195" s="400"/>
      <c r="V195" s="400"/>
      <c r="W195" s="400"/>
      <c r="X195" s="400"/>
      <c r="Y195" s="400"/>
      <c r="Z195" s="400"/>
      <c r="AA195" s="400"/>
      <c r="AB195" s="400"/>
      <c r="AC195" s="400"/>
      <c r="AD195" s="400"/>
      <c r="AE195" s="418"/>
      <c r="AF195" s="10"/>
      <c r="AG195" s="10"/>
      <c r="AH195" s="44"/>
      <c r="AI195" s="20"/>
      <c r="AJ195" s="44"/>
      <c r="AK195" s="21"/>
      <c r="AL195" s="44"/>
      <c r="AM195" s="20"/>
      <c r="AN195" s="44"/>
      <c r="AO195" s="21"/>
      <c r="AP195" s="44"/>
      <c r="AQ195" s="20"/>
      <c r="AR195" s="44"/>
      <c r="AS195" s="21"/>
      <c r="AT195" s="10"/>
      <c r="AU195" s="10"/>
      <c r="AV195" s="44"/>
      <c r="AW195" s="44"/>
      <c r="AX195" s="44"/>
      <c r="AY195" s="44"/>
      <c r="AZ195" s="44"/>
      <c r="BA195" s="44"/>
      <c r="BB195" s="44"/>
      <c r="BC195" s="44"/>
    </row>
    <row r="196" spans="1:55" s="12" customFormat="1" ht="20.100000000000001" customHeight="1">
      <c r="A196" s="44"/>
      <c r="B196" s="399" t="s">
        <v>26</v>
      </c>
      <c r="C196" s="400"/>
      <c r="D196" s="400"/>
      <c r="E196" s="401"/>
      <c r="F196" s="661">
        <v>0.58680555555555558</v>
      </c>
      <c r="G196" s="662"/>
      <c r="H196" s="663"/>
      <c r="I196" s="52" t="s">
        <v>17</v>
      </c>
      <c r="J196" s="664">
        <v>0.61111111111111105</v>
      </c>
      <c r="K196" s="662"/>
      <c r="L196" s="665"/>
      <c r="M196" s="405" t="s">
        <v>290</v>
      </c>
      <c r="N196" s="400"/>
      <c r="O196" s="400"/>
      <c r="P196" s="400"/>
      <c r="Q196" s="649"/>
      <c r="R196" s="1" t="s">
        <v>18</v>
      </c>
      <c r="S196" s="434"/>
      <c r="T196" s="400"/>
      <c r="U196" s="400"/>
      <c r="V196" s="400"/>
      <c r="W196" s="401"/>
      <c r="X196" s="406" t="str">
        <f>M194</f>
        <v>中台</v>
      </c>
      <c r="Y196" s="407"/>
      <c r="Z196" s="407"/>
      <c r="AA196" s="408"/>
      <c r="AB196" s="406" t="str">
        <f>S194</f>
        <v>プログレット</v>
      </c>
      <c r="AC196" s="407"/>
      <c r="AD196" s="407"/>
      <c r="AE196" s="409"/>
      <c r="AF196" s="10"/>
      <c r="AG196" s="10"/>
      <c r="AH196" s="44"/>
      <c r="AI196" s="20"/>
      <c r="AJ196" s="44"/>
      <c r="AK196" s="21"/>
      <c r="AL196" s="44"/>
      <c r="AM196" s="20"/>
      <c r="AN196" s="44"/>
      <c r="AO196" s="21"/>
      <c r="AP196" s="44"/>
      <c r="AQ196" s="20"/>
      <c r="AR196" s="44"/>
      <c r="AS196" s="21"/>
      <c r="AT196" s="10"/>
      <c r="AU196" s="10"/>
      <c r="AV196" s="44"/>
      <c r="AW196" s="44"/>
      <c r="AX196" s="44"/>
      <c r="AY196" s="44"/>
      <c r="AZ196" s="44"/>
      <c r="BA196" s="44"/>
      <c r="BB196" s="44"/>
      <c r="BC196" s="44"/>
    </row>
    <row r="197" spans="1:55" s="12" customFormat="1" ht="20.100000000000001" customHeight="1">
      <c r="A197" s="44"/>
      <c r="B197" s="399" t="s">
        <v>96</v>
      </c>
      <c r="C197" s="400"/>
      <c r="D197" s="400"/>
      <c r="E197" s="400"/>
      <c r="F197" s="400"/>
      <c r="G197" s="400"/>
      <c r="H197" s="400"/>
      <c r="I197" s="400"/>
      <c r="J197" s="400"/>
      <c r="K197" s="400"/>
      <c r="L197" s="400"/>
      <c r="M197" s="400"/>
      <c r="N197" s="400"/>
      <c r="O197" s="400"/>
      <c r="P197" s="400"/>
      <c r="Q197" s="400"/>
      <c r="R197" s="400"/>
      <c r="S197" s="400"/>
      <c r="T197" s="400"/>
      <c r="U197" s="400"/>
      <c r="V197" s="400"/>
      <c r="W197" s="400"/>
      <c r="X197" s="400"/>
      <c r="Y197" s="400"/>
      <c r="Z197" s="400"/>
      <c r="AA197" s="400"/>
      <c r="AB197" s="400"/>
      <c r="AC197" s="400"/>
      <c r="AD197" s="400"/>
      <c r="AE197" s="418"/>
      <c r="AF197" s="10"/>
      <c r="AG197" s="10"/>
      <c r="AH197" s="44"/>
      <c r="AI197" s="20"/>
      <c r="AJ197" s="44"/>
      <c r="AK197" s="21"/>
      <c r="AL197" s="44"/>
      <c r="AM197" s="20"/>
      <c r="AN197" s="44"/>
      <c r="AO197" s="21"/>
      <c r="AP197" s="44"/>
      <c r="AQ197" s="20"/>
      <c r="AR197" s="44"/>
      <c r="AS197" s="21"/>
      <c r="AT197" s="10"/>
      <c r="AU197" s="10"/>
      <c r="AV197" s="44"/>
      <c r="AW197" s="44"/>
      <c r="AX197" s="44"/>
      <c r="AY197" s="44"/>
      <c r="AZ197" s="44"/>
      <c r="BA197" s="44"/>
      <c r="BB197" s="44"/>
      <c r="BC197" s="44"/>
    </row>
    <row r="198" spans="1:55" s="12" customFormat="1" ht="20.100000000000001" customHeight="1">
      <c r="A198" s="20"/>
      <c r="B198" s="399" t="s">
        <v>76</v>
      </c>
      <c r="C198" s="400"/>
      <c r="D198" s="400"/>
      <c r="E198" s="401"/>
      <c r="F198" s="661">
        <v>0.625</v>
      </c>
      <c r="G198" s="662"/>
      <c r="H198" s="663"/>
      <c r="I198" s="52" t="s">
        <v>17</v>
      </c>
      <c r="J198" s="664">
        <v>0.64930555555555558</v>
      </c>
      <c r="K198" s="662"/>
      <c r="L198" s="665"/>
      <c r="M198" s="405" t="s">
        <v>310</v>
      </c>
      <c r="N198" s="400"/>
      <c r="O198" s="400"/>
      <c r="P198" s="400"/>
      <c r="Q198" s="649"/>
      <c r="R198" s="158" t="s">
        <v>18</v>
      </c>
      <c r="S198" s="405" t="s">
        <v>309</v>
      </c>
      <c r="T198" s="400"/>
      <c r="U198" s="400"/>
      <c r="V198" s="400"/>
      <c r="W198" s="649"/>
      <c r="X198" s="406" t="str">
        <f>M196</f>
        <v>高島平Ａ</v>
      </c>
      <c r="Y198" s="407"/>
      <c r="Z198" s="407"/>
      <c r="AA198" s="408"/>
      <c r="AB198" s="406">
        <f>S196</f>
        <v>0</v>
      </c>
      <c r="AC198" s="407"/>
      <c r="AD198" s="407"/>
      <c r="AE198" s="409"/>
      <c r="AF198" s="10"/>
      <c r="AG198" s="10"/>
      <c r="AH198" s="44"/>
      <c r="AI198" s="20"/>
      <c r="AJ198" s="44"/>
      <c r="AK198" s="21"/>
      <c r="AL198" s="44"/>
      <c r="AM198" s="20"/>
      <c r="AN198" s="44"/>
      <c r="AO198" s="21"/>
      <c r="AP198" s="44"/>
      <c r="AQ198" s="20"/>
      <c r="AR198" s="44"/>
      <c r="AS198" s="21"/>
      <c r="AT198" s="10"/>
      <c r="AU198" s="10"/>
      <c r="AV198" s="44"/>
      <c r="AW198" s="44"/>
      <c r="AX198" s="44"/>
      <c r="AY198" s="44"/>
      <c r="AZ198" s="44"/>
      <c r="BA198" s="44"/>
      <c r="BB198" s="44"/>
      <c r="BC198" s="44"/>
    </row>
    <row r="199" spans="1:55" s="12" customFormat="1" ht="20.100000000000001" customHeight="1">
      <c r="A199" s="20"/>
      <c r="B199" s="399" t="s">
        <v>96</v>
      </c>
      <c r="C199" s="400"/>
      <c r="D199" s="400"/>
      <c r="E199" s="400"/>
      <c r="F199" s="400"/>
      <c r="G199" s="400"/>
      <c r="H199" s="400"/>
      <c r="I199" s="400"/>
      <c r="J199" s="400"/>
      <c r="K199" s="400"/>
      <c r="L199" s="400"/>
      <c r="M199" s="400"/>
      <c r="N199" s="400"/>
      <c r="O199" s="400"/>
      <c r="P199" s="400"/>
      <c r="Q199" s="400"/>
      <c r="R199" s="400"/>
      <c r="S199" s="400"/>
      <c r="T199" s="400"/>
      <c r="U199" s="400"/>
      <c r="V199" s="400"/>
      <c r="W199" s="400"/>
      <c r="X199" s="400"/>
      <c r="Y199" s="400"/>
      <c r="Z199" s="400"/>
      <c r="AA199" s="400"/>
      <c r="AB199" s="400"/>
      <c r="AC199" s="400"/>
      <c r="AD199" s="400"/>
      <c r="AE199" s="418"/>
      <c r="AF199" s="10"/>
      <c r="AG199" s="10"/>
      <c r="AH199" s="44"/>
      <c r="AI199" s="20"/>
      <c r="AJ199" s="44"/>
      <c r="AK199" s="21"/>
      <c r="AL199" s="44"/>
      <c r="AM199" s="20"/>
      <c r="AN199" s="44"/>
      <c r="AO199" s="21"/>
      <c r="AP199" s="44"/>
      <c r="AQ199" s="20"/>
      <c r="AR199" s="44"/>
      <c r="AS199" s="21"/>
      <c r="AT199" s="10"/>
      <c r="AU199" s="10"/>
      <c r="AV199" s="44"/>
      <c r="AW199" s="44"/>
      <c r="AX199" s="44"/>
      <c r="AY199" s="44"/>
      <c r="AZ199" s="44"/>
      <c r="BA199" s="44"/>
      <c r="BB199" s="44"/>
      <c r="BC199" s="44"/>
    </row>
    <row r="200" spans="1:55" s="12" customFormat="1" ht="20.100000000000001" customHeight="1">
      <c r="A200" s="20"/>
      <c r="B200" s="399" t="s">
        <v>77</v>
      </c>
      <c r="C200" s="400"/>
      <c r="D200" s="400"/>
      <c r="E200" s="401"/>
      <c r="F200" s="661">
        <v>0.66319444444444442</v>
      </c>
      <c r="G200" s="662"/>
      <c r="H200" s="663"/>
      <c r="I200" s="52" t="s">
        <v>17</v>
      </c>
      <c r="J200" s="664">
        <v>0.6875</v>
      </c>
      <c r="K200" s="662"/>
      <c r="L200" s="665"/>
      <c r="M200" s="405"/>
      <c r="N200" s="400"/>
      <c r="O200" s="400"/>
      <c r="P200" s="400"/>
      <c r="Q200" s="649"/>
      <c r="R200" s="1" t="s">
        <v>18</v>
      </c>
      <c r="S200" s="434"/>
      <c r="T200" s="400"/>
      <c r="U200" s="400"/>
      <c r="V200" s="400"/>
      <c r="W200" s="401"/>
      <c r="X200" s="406" t="s">
        <v>111</v>
      </c>
      <c r="Y200" s="407"/>
      <c r="Z200" s="407"/>
      <c r="AA200" s="408"/>
      <c r="AB200" s="406" t="s">
        <v>263</v>
      </c>
      <c r="AC200" s="407"/>
      <c r="AD200" s="407"/>
      <c r="AE200" s="409"/>
      <c r="AF200" s="10"/>
      <c r="AG200" s="10"/>
      <c r="AH200" s="44"/>
      <c r="AI200" s="20"/>
      <c r="AJ200" s="44"/>
      <c r="AK200" s="21"/>
      <c r="AL200" s="44"/>
      <c r="AM200" s="20"/>
      <c r="AN200" s="44"/>
      <c r="AO200" s="21"/>
      <c r="AP200" s="44"/>
      <c r="AQ200" s="20"/>
      <c r="AR200" s="44"/>
      <c r="AS200" s="21"/>
      <c r="AT200" s="10"/>
      <c r="AU200" s="10"/>
      <c r="AV200" s="44"/>
      <c r="AW200" s="44"/>
      <c r="AX200" s="44"/>
      <c r="AY200" s="44"/>
      <c r="AZ200" s="44"/>
      <c r="BA200" s="44"/>
      <c r="BB200" s="44"/>
      <c r="BC200" s="44"/>
    </row>
    <row r="201" spans="1:55" s="12" customFormat="1" ht="20.100000000000001" customHeight="1" thickBot="1">
      <c r="A201" s="20"/>
      <c r="B201" s="419"/>
      <c r="C201" s="420"/>
      <c r="D201" s="420"/>
      <c r="E201" s="421"/>
      <c r="F201" s="422"/>
      <c r="G201" s="423"/>
      <c r="H201" s="424"/>
      <c r="I201" s="53"/>
      <c r="J201" s="425"/>
      <c r="K201" s="423"/>
      <c r="L201" s="426"/>
      <c r="M201" s="427"/>
      <c r="N201" s="420"/>
      <c r="O201" s="420"/>
      <c r="P201" s="420"/>
      <c r="Q201" s="420"/>
      <c r="R201" s="2"/>
      <c r="S201" s="429"/>
      <c r="T201" s="420"/>
      <c r="U201" s="420"/>
      <c r="V201" s="420"/>
      <c r="W201" s="420"/>
      <c r="X201" s="430"/>
      <c r="Y201" s="431"/>
      <c r="Z201" s="431"/>
      <c r="AA201" s="432"/>
      <c r="AB201" s="430"/>
      <c r="AC201" s="431"/>
      <c r="AD201" s="431"/>
      <c r="AE201" s="433"/>
      <c r="AF201" s="10"/>
      <c r="AG201" s="10"/>
      <c r="AH201" s="44"/>
      <c r="AI201" s="20"/>
      <c r="AJ201" s="44"/>
      <c r="AK201" s="21"/>
      <c r="AL201" s="44"/>
      <c r="AM201" s="20"/>
      <c r="AN201" s="44"/>
      <c r="AO201" s="21"/>
      <c r="AP201" s="44"/>
      <c r="AQ201" s="20"/>
      <c r="AR201" s="44"/>
      <c r="AS201" s="21"/>
      <c r="AT201" s="10"/>
      <c r="AU201" s="10"/>
      <c r="AV201" s="44"/>
      <c r="AW201" s="44"/>
      <c r="AX201" s="44"/>
      <c r="AY201" s="44"/>
      <c r="AZ201" s="44"/>
      <c r="BA201" s="44"/>
      <c r="BB201" s="44"/>
      <c r="BC201" s="44"/>
    </row>
    <row r="202" spans="1:55" ht="14.25" thickBot="1"/>
    <row r="203" spans="1:55" s="12" customFormat="1" ht="20.100000000000001" customHeight="1">
      <c r="A203" s="13"/>
      <c r="B203" s="383" t="s">
        <v>93</v>
      </c>
      <c r="C203" s="384"/>
      <c r="D203" s="384"/>
      <c r="E203" s="385"/>
      <c r="F203" s="386" t="s">
        <v>12</v>
      </c>
      <c r="G203" s="387"/>
      <c r="H203" s="387"/>
      <c r="I203" s="387"/>
      <c r="J203" s="387"/>
      <c r="K203" s="387"/>
      <c r="L203" s="388"/>
      <c r="M203" s="389" t="s">
        <v>13</v>
      </c>
      <c r="N203" s="390"/>
      <c r="O203" s="390"/>
      <c r="P203" s="390"/>
      <c r="Q203" s="390"/>
      <c r="R203" s="390"/>
      <c r="S203" s="390"/>
      <c r="T203" s="390"/>
      <c r="U203" s="390"/>
      <c r="V203" s="390"/>
      <c r="W203" s="391"/>
      <c r="X203" s="392" t="s">
        <v>14</v>
      </c>
      <c r="Y203" s="393"/>
      <c r="Z203" s="393"/>
      <c r="AA203" s="394"/>
      <c r="AB203" s="392" t="s">
        <v>15</v>
      </c>
      <c r="AC203" s="393"/>
      <c r="AD203" s="393"/>
      <c r="AE203" s="395"/>
      <c r="AF203" s="10"/>
      <c r="AG203" s="10"/>
      <c r="AH203" s="14"/>
      <c r="AI203" s="15"/>
      <c r="AJ203" s="14"/>
      <c r="AK203" s="16"/>
      <c r="AL203" s="14"/>
      <c r="AM203" s="15"/>
      <c r="AN203" s="14"/>
      <c r="AO203" s="16"/>
      <c r="AP203" s="14"/>
      <c r="AQ203" s="15"/>
      <c r="AR203" s="14"/>
      <c r="AS203" s="16"/>
      <c r="AT203" s="9"/>
      <c r="AU203" s="9"/>
      <c r="AV203" s="9"/>
      <c r="AW203" s="9"/>
      <c r="AX203" s="9"/>
      <c r="AY203" s="9"/>
      <c r="AZ203" s="9"/>
      <c r="BA203" s="9"/>
      <c r="BB203" s="9"/>
      <c r="BC203" s="9"/>
    </row>
    <row r="204" spans="1:55" s="12" customFormat="1" ht="20.100000000000001" customHeight="1">
      <c r="A204" s="17"/>
      <c r="B204" s="410" t="s">
        <v>16</v>
      </c>
      <c r="C204" s="411"/>
      <c r="D204" s="411"/>
      <c r="E204" s="412"/>
      <c r="F204" s="679">
        <v>0.35416666666666669</v>
      </c>
      <c r="G204" s="672"/>
      <c r="H204" s="680"/>
      <c r="I204" s="51" t="s">
        <v>17</v>
      </c>
      <c r="J204" s="671">
        <v>0.37847222222222227</v>
      </c>
      <c r="K204" s="672"/>
      <c r="L204" s="673"/>
      <c r="M204" s="416" t="s">
        <v>284</v>
      </c>
      <c r="N204" s="411"/>
      <c r="O204" s="411"/>
      <c r="P204" s="411"/>
      <c r="Q204" s="642"/>
      <c r="R204" s="3" t="s">
        <v>18</v>
      </c>
      <c r="S204" s="643" t="s">
        <v>311</v>
      </c>
      <c r="T204" s="411"/>
      <c r="U204" s="411"/>
      <c r="V204" s="411"/>
      <c r="W204" s="412"/>
      <c r="X204" s="396" t="str">
        <f>M209</f>
        <v>ペガサス</v>
      </c>
      <c r="Y204" s="397"/>
      <c r="Z204" s="397"/>
      <c r="AA204" s="417"/>
      <c r="AB204" s="396" t="str">
        <f>S209</f>
        <v>高島平Ｂ</v>
      </c>
      <c r="AC204" s="397"/>
      <c r="AD204" s="397"/>
      <c r="AE204" s="398"/>
      <c r="AF204" s="10"/>
      <c r="AG204" s="10"/>
      <c r="AH204" s="44"/>
      <c r="AI204" s="20"/>
      <c r="AJ204" s="44"/>
      <c r="AK204" s="21"/>
      <c r="AL204" s="44"/>
      <c r="AM204" s="20"/>
      <c r="AN204" s="44"/>
      <c r="AO204" s="21"/>
      <c r="AP204" s="44"/>
      <c r="AQ204" s="20"/>
      <c r="AR204" s="44"/>
      <c r="AS204" s="21"/>
      <c r="AT204" s="10"/>
      <c r="AU204" s="10"/>
      <c r="AV204" s="44"/>
      <c r="AW204" s="44"/>
      <c r="AX204" s="44"/>
      <c r="AY204" s="44"/>
      <c r="AZ204" s="44"/>
      <c r="BA204" s="44"/>
      <c r="BB204" s="44"/>
      <c r="BC204" s="44"/>
    </row>
    <row r="205" spans="1:55" s="12" customFormat="1" ht="20.100000000000001" customHeight="1">
      <c r="A205" s="44"/>
      <c r="B205" s="399" t="s">
        <v>19</v>
      </c>
      <c r="C205" s="400"/>
      <c r="D205" s="400"/>
      <c r="E205" s="401"/>
      <c r="F205" s="661">
        <v>0.38194444444444442</v>
      </c>
      <c r="G205" s="662"/>
      <c r="H205" s="663"/>
      <c r="I205" s="52" t="s">
        <v>17</v>
      </c>
      <c r="J205" s="664">
        <v>0.40625</v>
      </c>
      <c r="K205" s="662"/>
      <c r="L205" s="665"/>
      <c r="M205" s="405" t="s">
        <v>292</v>
      </c>
      <c r="N205" s="400"/>
      <c r="O205" s="400"/>
      <c r="P205" s="400"/>
      <c r="Q205" s="649"/>
      <c r="R205" s="1" t="s">
        <v>18</v>
      </c>
      <c r="S205" s="434" t="s">
        <v>308</v>
      </c>
      <c r="T205" s="400"/>
      <c r="U205" s="400"/>
      <c r="V205" s="400"/>
      <c r="W205" s="400"/>
      <c r="X205" s="406" t="str">
        <f>M204</f>
        <v>桜川（い）</v>
      </c>
      <c r="Y205" s="407"/>
      <c r="Z205" s="407"/>
      <c r="AA205" s="408"/>
      <c r="AB205" s="406" t="str">
        <f>S204</f>
        <v>アミーゴ</v>
      </c>
      <c r="AC205" s="407"/>
      <c r="AD205" s="407"/>
      <c r="AE205" s="409"/>
      <c r="AF205" s="10"/>
      <c r="AG205" s="10"/>
      <c r="AH205" s="44"/>
      <c r="AI205" s="20"/>
      <c r="AJ205" s="44"/>
      <c r="AK205" s="21"/>
      <c r="AL205" s="44"/>
      <c r="AM205" s="20"/>
      <c r="AN205" s="44"/>
      <c r="AO205" s="21"/>
      <c r="AP205" s="44"/>
      <c r="AQ205" s="20"/>
      <c r="AR205" s="44"/>
      <c r="AS205" s="21"/>
      <c r="AT205" s="10"/>
      <c r="AU205" s="10"/>
      <c r="AV205" s="44"/>
      <c r="AW205" s="44"/>
      <c r="AX205" s="44"/>
      <c r="AY205" s="44"/>
      <c r="AZ205" s="44"/>
      <c r="BA205" s="44"/>
      <c r="BB205" s="44"/>
      <c r="BC205" s="44"/>
    </row>
    <row r="206" spans="1:55" s="12" customFormat="1" ht="20.100000000000001" customHeight="1">
      <c r="A206" s="20"/>
      <c r="B206" s="399" t="s">
        <v>20</v>
      </c>
      <c r="C206" s="400"/>
      <c r="D206" s="400"/>
      <c r="E206" s="401"/>
      <c r="F206" s="661">
        <v>0.40972222222222227</v>
      </c>
      <c r="G206" s="662"/>
      <c r="H206" s="663"/>
      <c r="I206" s="52" t="s">
        <v>17</v>
      </c>
      <c r="J206" s="664">
        <v>0.43402777777777773</v>
      </c>
      <c r="K206" s="662"/>
      <c r="L206" s="665"/>
      <c r="M206" s="405" t="s">
        <v>288</v>
      </c>
      <c r="N206" s="400"/>
      <c r="O206" s="400"/>
      <c r="P206" s="400"/>
      <c r="Q206" s="649"/>
      <c r="R206" s="158" t="s">
        <v>18</v>
      </c>
      <c r="S206" s="405" t="s">
        <v>287</v>
      </c>
      <c r="T206" s="400"/>
      <c r="U206" s="400"/>
      <c r="V206" s="400"/>
      <c r="W206" s="649"/>
      <c r="X206" s="406" t="str">
        <f t="shared" ref="X206:X209" si="10">M205</f>
        <v>高島平Ｂ</v>
      </c>
      <c r="Y206" s="407"/>
      <c r="Z206" s="407"/>
      <c r="AA206" s="408"/>
      <c r="AB206" s="406" t="str">
        <f t="shared" ref="AB206:AB209" si="11">S205</f>
        <v>九曜ﾋﾞｵｰﾗ</v>
      </c>
      <c r="AC206" s="407"/>
      <c r="AD206" s="407"/>
      <c r="AE206" s="409"/>
      <c r="AF206" s="10"/>
      <c r="AG206" s="10"/>
      <c r="AH206" s="44"/>
      <c r="AI206" s="20"/>
      <c r="AJ206" s="44"/>
      <c r="AK206" s="21"/>
      <c r="AL206" s="44"/>
      <c r="AM206" s="20"/>
      <c r="AN206" s="44"/>
      <c r="AO206" s="21"/>
      <c r="AP206" s="44"/>
      <c r="AQ206" s="20"/>
      <c r="AR206" s="44"/>
      <c r="AS206" s="21"/>
      <c r="AT206" s="10"/>
      <c r="AU206" s="10"/>
      <c r="AV206" s="44"/>
      <c r="AW206" s="44"/>
      <c r="AX206" s="44"/>
      <c r="AY206" s="44"/>
      <c r="AZ206" s="44"/>
      <c r="BA206" s="44"/>
      <c r="BB206" s="44"/>
      <c r="BC206" s="44"/>
    </row>
    <row r="207" spans="1:55" s="12" customFormat="1" ht="20.100000000000001" customHeight="1">
      <c r="A207" s="20"/>
      <c r="B207" s="399" t="s">
        <v>21</v>
      </c>
      <c r="C207" s="400"/>
      <c r="D207" s="400"/>
      <c r="E207" s="401"/>
      <c r="F207" s="661">
        <v>0.4375</v>
      </c>
      <c r="G207" s="662"/>
      <c r="H207" s="663"/>
      <c r="I207" s="52" t="s">
        <v>17</v>
      </c>
      <c r="J207" s="664">
        <v>0.46180555555555503</v>
      </c>
      <c r="K207" s="662"/>
      <c r="L207" s="665"/>
      <c r="M207" s="434" t="s">
        <v>308</v>
      </c>
      <c r="N207" s="400"/>
      <c r="O207" s="400"/>
      <c r="P207" s="400"/>
      <c r="Q207" s="400"/>
      <c r="R207" s="1" t="s">
        <v>18</v>
      </c>
      <c r="S207" s="434" t="s">
        <v>307</v>
      </c>
      <c r="T207" s="400"/>
      <c r="U207" s="400"/>
      <c r="V207" s="400"/>
      <c r="W207" s="401"/>
      <c r="X207" s="406" t="str">
        <f t="shared" si="10"/>
        <v>熊野</v>
      </c>
      <c r="Y207" s="407"/>
      <c r="Z207" s="407"/>
      <c r="AA207" s="408"/>
      <c r="AB207" s="406" t="str">
        <f t="shared" si="11"/>
        <v>桜川（い）</v>
      </c>
      <c r="AC207" s="407"/>
      <c r="AD207" s="407"/>
      <c r="AE207" s="409"/>
      <c r="AF207" s="10"/>
      <c r="AG207" s="10"/>
      <c r="AH207" s="44"/>
      <c r="AI207" s="20"/>
      <c r="AJ207" s="44"/>
      <c r="AK207" s="21"/>
      <c r="AL207" s="44"/>
      <c r="AM207" s="20"/>
      <c r="AN207" s="44"/>
      <c r="AO207" s="21"/>
      <c r="AP207" s="44"/>
      <c r="AQ207" s="20"/>
      <c r="AR207" s="44"/>
      <c r="AS207" s="21"/>
      <c r="AT207" s="10"/>
      <c r="AU207" s="10"/>
      <c r="AV207" s="44"/>
      <c r="AW207" s="44"/>
      <c r="AX207" s="44"/>
      <c r="AY207" s="44"/>
      <c r="AZ207" s="44"/>
      <c r="BA207" s="44"/>
      <c r="BB207" s="44"/>
      <c r="BC207" s="44"/>
    </row>
    <row r="208" spans="1:55" s="12" customFormat="1" ht="20.100000000000001" customHeight="1">
      <c r="A208" s="20"/>
      <c r="B208" s="399" t="s">
        <v>22</v>
      </c>
      <c r="C208" s="400"/>
      <c r="D208" s="400"/>
      <c r="E208" s="401"/>
      <c r="F208" s="661">
        <v>0.46527777777777801</v>
      </c>
      <c r="G208" s="662"/>
      <c r="H208" s="663"/>
      <c r="I208" s="52" t="s">
        <v>17</v>
      </c>
      <c r="J208" s="664">
        <v>0.48958333333333298</v>
      </c>
      <c r="K208" s="662"/>
      <c r="L208" s="665"/>
      <c r="M208" s="405" t="s">
        <v>311</v>
      </c>
      <c r="N208" s="400"/>
      <c r="O208" s="400"/>
      <c r="P208" s="400"/>
      <c r="Q208" s="400"/>
      <c r="R208" s="1" t="s">
        <v>18</v>
      </c>
      <c r="S208" s="434" t="s">
        <v>288</v>
      </c>
      <c r="T208" s="400"/>
      <c r="U208" s="400"/>
      <c r="V208" s="400"/>
      <c r="W208" s="400"/>
      <c r="X208" s="406" t="str">
        <f t="shared" si="10"/>
        <v>九曜ﾋﾞｵｰﾗ</v>
      </c>
      <c r="Y208" s="407"/>
      <c r="Z208" s="407"/>
      <c r="AA208" s="408"/>
      <c r="AB208" s="406" t="str">
        <f t="shared" si="11"/>
        <v>ペガサス</v>
      </c>
      <c r="AC208" s="407"/>
      <c r="AD208" s="407"/>
      <c r="AE208" s="409"/>
      <c r="AF208" s="10"/>
      <c r="AG208" s="10"/>
      <c r="AH208" s="44"/>
      <c r="AI208" s="20"/>
      <c r="AJ208" s="44"/>
      <c r="AK208" s="21"/>
      <c r="AL208" s="44"/>
      <c r="AM208" s="20"/>
      <c r="AN208" s="44"/>
      <c r="AO208" s="21"/>
      <c r="AP208" s="44"/>
      <c r="AQ208" s="20"/>
      <c r="AR208" s="44"/>
      <c r="AS208" s="21"/>
      <c r="AT208" s="10"/>
      <c r="AU208" s="10"/>
      <c r="AV208" s="44"/>
      <c r="AW208" s="44"/>
      <c r="AX208" s="44"/>
      <c r="AY208" s="44"/>
      <c r="AZ208" s="44"/>
      <c r="BA208" s="44"/>
      <c r="BB208" s="44"/>
      <c r="BC208" s="44"/>
    </row>
    <row r="209" spans="1:55" s="12" customFormat="1" ht="20.100000000000001" customHeight="1">
      <c r="A209" s="20"/>
      <c r="B209" s="399" t="s">
        <v>23</v>
      </c>
      <c r="C209" s="400"/>
      <c r="D209" s="400"/>
      <c r="E209" s="401"/>
      <c r="F209" s="661">
        <v>0.49305555555555602</v>
      </c>
      <c r="G209" s="662"/>
      <c r="H209" s="663"/>
      <c r="I209" s="52" t="s">
        <v>17</v>
      </c>
      <c r="J209" s="664">
        <v>0.51736111111111105</v>
      </c>
      <c r="K209" s="662"/>
      <c r="L209" s="665"/>
      <c r="M209" s="434" t="s">
        <v>307</v>
      </c>
      <c r="N209" s="400"/>
      <c r="O209" s="400"/>
      <c r="P209" s="400"/>
      <c r="Q209" s="401"/>
      <c r="R209" s="1" t="s">
        <v>18</v>
      </c>
      <c r="S209" s="405" t="s">
        <v>292</v>
      </c>
      <c r="T209" s="400"/>
      <c r="U209" s="400"/>
      <c r="V209" s="400"/>
      <c r="W209" s="649"/>
      <c r="X209" s="406" t="str">
        <f t="shared" si="10"/>
        <v>アミーゴ</v>
      </c>
      <c r="Y209" s="407"/>
      <c r="Z209" s="407"/>
      <c r="AA209" s="408"/>
      <c r="AB209" s="406" t="str">
        <f t="shared" si="11"/>
        <v>熊野</v>
      </c>
      <c r="AC209" s="407"/>
      <c r="AD209" s="407"/>
      <c r="AE209" s="409"/>
      <c r="AF209" s="10"/>
      <c r="AG209" s="10"/>
      <c r="AH209" s="44"/>
      <c r="AI209" s="20"/>
      <c r="AJ209" s="44"/>
      <c r="AK209" s="21"/>
      <c r="AL209" s="44"/>
      <c r="AM209" s="20"/>
      <c r="AN209" s="44"/>
      <c r="AO209" s="21"/>
      <c r="AP209" s="44"/>
      <c r="AQ209" s="20"/>
      <c r="AR209" s="44"/>
      <c r="AS209" s="21"/>
      <c r="AT209" s="10"/>
      <c r="AU209" s="10"/>
      <c r="AV209" s="44"/>
      <c r="AW209" s="44"/>
      <c r="AX209" s="44"/>
      <c r="AY209" s="44"/>
      <c r="AZ209" s="44"/>
      <c r="BA209" s="44"/>
      <c r="BB209" s="44"/>
      <c r="BC209" s="44"/>
    </row>
    <row r="210" spans="1:55" s="12" customFormat="1" ht="20.100000000000001" customHeight="1">
      <c r="A210" s="17"/>
      <c r="B210" s="399" t="s">
        <v>24</v>
      </c>
      <c r="C210" s="400"/>
      <c r="D210" s="400"/>
      <c r="E210" s="401"/>
      <c r="F210" s="661">
        <v>0.52083333333333304</v>
      </c>
      <c r="G210" s="662"/>
      <c r="H210" s="663"/>
      <c r="I210" s="52" t="s">
        <v>17</v>
      </c>
      <c r="J210" s="664">
        <v>0.54513888888888795</v>
      </c>
      <c r="K210" s="662"/>
      <c r="L210" s="665"/>
      <c r="M210" s="405"/>
      <c r="N210" s="400"/>
      <c r="O210" s="400"/>
      <c r="P210" s="400"/>
      <c r="Q210" s="400"/>
      <c r="R210" s="1" t="s">
        <v>18</v>
      </c>
      <c r="S210" s="434"/>
      <c r="T210" s="400"/>
      <c r="U210" s="400"/>
      <c r="V210" s="400"/>
      <c r="W210" s="401"/>
      <c r="X210" s="406" t="s">
        <v>111</v>
      </c>
      <c r="Y210" s="407"/>
      <c r="Z210" s="407"/>
      <c r="AA210" s="408"/>
      <c r="AB210" s="406" t="s">
        <v>263</v>
      </c>
      <c r="AC210" s="407"/>
      <c r="AD210" s="407"/>
      <c r="AE210" s="409"/>
      <c r="AF210" s="10"/>
      <c r="AG210" s="10"/>
      <c r="AH210" s="44"/>
      <c r="AI210" s="20"/>
      <c r="AJ210" s="44"/>
      <c r="AK210" s="21"/>
      <c r="AL210" s="44"/>
      <c r="AM210" s="20"/>
      <c r="AN210" s="44"/>
      <c r="AO210" s="21"/>
      <c r="AP210" s="44"/>
      <c r="AQ210" s="20"/>
      <c r="AR210" s="44"/>
      <c r="AS210" s="21"/>
      <c r="AT210" s="10"/>
      <c r="AU210" s="10"/>
      <c r="AV210" s="44"/>
      <c r="AW210" s="44"/>
      <c r="AX210" s="44"/>
      <c r="AY210" s="44"/>
      <c r="AZ210" s="44"/>
      <c r="BA210" s="44"/>
      <c r="BB210" s="44"/>
      <c r="BC210" s="44"/>
    </row>
    <row r="211" spans="1:55" s="12" customFormat="1" ht="20.100000000000001" customHeight="1">
      <c r="A211" s="17"/>
      <c r="B211" s="399" t="s">
        <v>25</v>
      </c>
      <c r="C211" s="400"/>
      <c r="D211" s="400"/>
      <c r="E211" s="401"/>
      <c r="F211" s="661">
        <v>0.54861111111111105</v>
      </c>
      <c r="G211" s="662"/>
      <c r="H211" s="663"/>
      <c r="I211" s="52" t="s">
        <v>17</v>
      </c>
      <c r="J211" s="664">
        <v>0.57291666666666596</v>
      </c>
      <c r="K211" s="662"/>
      <c r="L211" s="665"/>
      <c r="M211" s="405" t="s">
        <v>290</v>
      </c>
      <c r="N211" s="400"/>
      <c r="O211" s="400"/>
      <c r="P211" s="400"/>
      <c r="Q211" s="649"/>
      <c r="R211" s="1" t="s">
        <v>18</v>
      </c>
      <c r="S211" s="405" t="s">
        <v>310</v>
      </c>
      <c r="T211" s="400"/>
      <c r="U211" s="400"/>
      <c r="V211" s="400"/>
      <c r="W211" s="649"/>
      <c r="X211" s="406">
        <f t="shared" ref="X211" si="12">M210</f>
        <v>0</v>
      </c>
      <c r="Y211" s="407"/>
      <c r="Z211" s="407"/>
      <c r="AA211" s="408"/>
      <c r="AB211" s="406">
        <f t="shared" ref="AB211" si="13">S210</f>
        <v>0</v>
      </c>
      <c r="AC211" s="407"/>
      <c r="AD211" s="407"/>
      <c r="AE211" s="409"/>
      <c r="AF211" s="10"/>
      <c r="AG211" s="10"/>
      <c r="AH211" s="44"/>
      <c r="AI211" s="20"/>
      <c r="AJ211" s="44"/>
      <c r="AK211" s="21"/>
      <c r="AL211" s="44"/>
      <c r="AM211" s="20"/>
      <c r="AN211" s="44"/>
      <c r="AO211" s="21"/>
      <c r="AP211" s="44"/>
      <c r="AQ211" s="20"/>
      <c r="AR211" s="44"/>
      <c r="AS211" s="21"/>
      <c r="AT211" s="10"/>
      <c r="AU211" s="10"/>
      <c r="AV211" s="44"/>
      <c r="AW211" s="44"/>
      <c r="AX211" s="44"/>
      <c r="AY211" s="44"/>
      <c r="AZ211" s="44"/>
      <c r="BA211" s="44"/>
      <c r="BB211" s="44"/>
      <c r="BC211" s="44"/>
    </row>
    <row r="212" spans="1:55" s="12" customFormat="1" ht="20.100000000000001" customHeight="1">
      <c r="A212" s="17"/>
      <c r="B212" s="399" t="s">
        <v>96</v>
      </c>
      <c r="C212" s="400"/>
      <c r="D212" s="400"/>
      <c r="E212" s="400"/>
      <c r="F212" s="400"/>
      <c r="G212" s="400"/>
      <c r="H212" s="400"/>
      <c r="I212" s="400"/>
      <c r="J212" s="400"/>
      <c r="K212" s="400"/>
      <c r="L212" s="400"/>
      <c r="M212" s="400"/>
      <c r="N212" s="400"/>
      <c r="O212" s="400"/>
      <c r="P212" s="400"/>
      <c r="Q212" s="400"/>
      <c r="R212" s="400"/>
      <c r="S212" s="400"/>
      <c r="T212" s="400"/>
      <c r="U212" s="400"/>
      <c r="V212" s="400"/>
      <c r="W212" s="400"/>
      <c r="X212" s="400"/>
      <c r="Y212" s="400"/>
      <c r="Z212" s="400"/>
      <c r="AA212" s="400"/>
      <c r="AB212" s="400"/>
      <c r="AC212" s="400"/>
      <c r="AD212" s="400"/>
      <c r="AE212" s="418"/>
      <c r="AF212" s="10"/>
      <c r="AG212" s="10"/>
      <c r="AH212" s="44"/>
      <c r="AI212" s="20"/>
      <c r="AJ212" s="44"/>
      <c r="AK212" s="21"/>
      <c r="AL212" s="44"/>
      <c r="AM212" s="20"/>
      <c r="AN212" s="44"/>
      <c r="AO212" s="21"/>
      <c r="AP212" s="44"/>
      <c r="AQ212" s="20"/>
      <c r="AR212" s="44"/>
      <c r="AS212" s="21"/>
      <c r="AT212" s="10"/>
      <c r="AU212" s="10"/>
      <c r="AV212" s="44"/>
      <c r="AW212" s="44"/>
      <c r="AX212" s="44"/>
      <c r="AY212" s="44"/>
      <c r="AZ212" s="44"/>
      <c r="BA212" s="44"/>
      <c r="BB212" s="44"/>
      <c r="BC212" s="44"/>
    </row>
    <row r="213" spans="1:55" s="12" customFormat="1" ht="20.100000000000001" customHeight="1">
      <c r="A213" s="44"/>
      <c r="B213" s="399" t="s">
        <v>26</v>
      </c>
      <c r="C213" s="400"/>
      <c r="D213" s="400"/>
      <c r="E213" s="401"/>
      <c r="F213" s="661">
        <v>0.58680555555555558</v>
      </c>
      <c r="G213" s="662"/>
      <c r="H213" s="663"/>
      <c r="I213" s="52" t="s">
        <v>17</v>
      </c>
      <c r="J213" s="664">
        <v>0.61111111111111105</v>
      </c>
      <c r="K213" s="662"/>
      <c r="L213" s="665"/>
      <c r="M213" s="405" t="s">
        <v>310</v>
      </c>
      <c r="N213" s="400"/>
      <c r="O213" s="400"/>
      <c r="P213" s="400"/>
      <c r="Q213" s="649"/>
      <c r="R213" s="1" t="s">
        <v>18</v>
      </c>
      <c r="S213" s="405" t="s">
        <v>275</v>
      </c>
      <c r="T213" s="400"/>
      <c r="U213" s="400"/>
      <c r="V213" s="400"/>
      <c r="W213" s="649"/>
      <c r="X213" s="406" t="str">
        <f>M211</f>
        <v>高島平Ａ</v>
      </c>
      <c r="Y213" s="407"/>
      <c r="Z213" s="407"/>
      <c r="AA213" s="408"/>
      <c r="AB213" s="406" t="str">
        <f>S211</f>
        <v>下赤塚</v>
      </c>
      <c r="AC213" s="407"/>
      <c r="AD213" s="407"/>
      <c r="AE213" s="409"/>
      <c r="AF213" s="10"/>
      <c r="AG213" s="10"/>
      <c r="AH213" s="44"/>
      <c r="AI213" s="20"/>
      <c r="AJ213" s="44"/>
      <c r="AK213" s="21"/>
      <c r="AL213" s="44"/>
      <c r="AM213" s="20"/>
      <c r="AN213" s="44"/>
      <c r="AO213" s="21"/>
      <c r="AP213" s="44"/>
      <c r="AQ213" s="20"/>
      <c r="AR213" s="44"/>
      <c r="AS213" s="21"/>
      <c r="AT213" s="10"/>
      <c r="AU213" s="10"/>
      <c r="AV213" s="44"/>
      <c r="AW213" s="44"/>
      <c r="AX213" s="44"/>
      <c r="AY213" s="44"/>
      <c r="AZ213" s="44"/>
      <c r="BA213" s="44"/>
      <c r="BB213" s="44"/>
      <c r="BC213" s="44"/>
    </row>
    <row r="214" spans="1:55" s="12" customFormat="1" ht="20.100000000000001" customHeight="1">
      <c r="A214" s="44"/>
      <c r="B214" s="399" t="s">
        <v>96</v>
      </c>
      <c r="C214" s="400"/>
      <c r="D214" s="400"/>
      <c r="E214" s="400"/>
      <c r="F214" s="400"/>
      <c r="G214" s="400"/>
      <c r="H214" s="400"/>
      <c r="I214" s="400"/>
      <c r="J214" s="400"/>
      <c r="K214" s="400"/>
      <c r="L214" s="400"/>
      <c r="M214" s="400"/>
      <c r="N214" s="400"/>
      <c r="O214" s="400"/>
      <c r="P214" s="400"/>
      <c r="Q214" s="400"/>
      <c r="R214" s="400"/>
      <c r="S214" s="400"/>
      <c r="T214" s="400"/>
      <c r="U214" s="400"/>
      <c r="V214" s="400"/>
      <c r="W214" s="400"/>
      <c r="X214" s="400"/>
      <c r="Y214" s="400"/>
      <c r="Z214" s="400"/>
      <c r="AA214" s="400"/>
      <c r="AB214" s="400"/>
      <c r="AC214" s="400"/>
      <c r="AD214" s="400"/>
      <c r="AE214" s="418"/>
      <c r="AF214" s="10"/>
      <c r="AG214" s="10"/>
      <c r="AH214" s="44"/>
      <c r="AI214" s="20"/>
      <c r="AJ214" s="44"/>
      <c r="AK214" s="21"/>
      <c r="AL214" s="44"/>
      <c r="AM214" s="20"/>
      <c r="AN214" s="44"/>
      <c r="AO214" s="21"/>
      <c r="AP214" s="44"/>
      <c r="AQ214" s="20"/>
      <c r="AR214" s="44"/>
      <c r="AS214" s="21"/>
      <c r="AT214" s="10"/>
      <c r="AU214" s="10"/>
      <c r="AV214" s="44"/>
      <c r="AW214" s="44"/>
      <c r="AX214" s="44"/>
      <c r="AY214" s="44"/>
      <c r="AZ214" s="44"/>
      <c r="BA214" s="44"/>
      <c r="BB214" s="44"/>
      <c r="BC214" s="44"/>
    </row>
    <row r="215" spans="1:55" s="12" customFormat="1" ht="20.100000000000001" customHeight="1">
      <c r="A215" s="20"/>
      <c r="B215" s="399" t="s">
        <v>76</v>
      </c>
      <c r="C215" s="400"/>
      <c r="D215" s="400"/>
      <c r="E215" s="401"/>
      <c r="F215" s="661">
        <v>0.625</v>
      </c>
      <c r="G215" s="662"/>
      <c r="H215" s="663"/>
      <c r="I215" s="52" t="s">
        <v>17</v>
      </c>
      <c r="J215" s="664">
        <v>0.64930555555555558</v>
      </c>
      <c r="K215" s="662"/>
      <c r="L215" s="665"/>
      <c r="M215" s="405" t="s">
        <v>275</v>
      </c>
      <c r="N215" s="400"/>
      <c r="O215" s="400"/>
      <c r="P215" s="400"/>
      <c r="Q215" s="649"/>
      <c r="R215" s="158" t="s">
        <v>18</v>
      </c>
      <c r="S215" s="405" t="s">
        <v>290</v>
      </c>
      <c r="T215" s="400"/>
      <c r="U215" s="400"/>
      <c r="V215" s="400"/>
      <c r="W215" s="649"/>
      <c r="X215" s="406" t="str">
        <f>M213</f>
        <v>下赤塚</v>
      </c>
      <c r="Y215" s="407"/>
      <c r="Z215" s="407"/>
      <c r="AA215" s="408"/>
      <c r="AB215" s="406" t="str">
        <f>S213</f>
        <v>中台</v>
      </c>
      <c r="AC215" s="407"/>
      <c r="AD215" s="407"/>
      <c r="AE215" s="409"/>
      <c r="AF215" s="10"/>
      <c r="AG215" s="10"/>
      <c r="AH215" s="44"/>
      <c r="AI215" s="20"/>
      <c r="AJ215" s="44"/>
      <c r="AK215" s="21"/>
      <c r="AL215" s="44"/>
      <c r="AM215" s="20"/>
      <c r="AN215" s="44"/>
      <c r="AO215" s="21"/>
      <c r="AP215" s="44"/>
      <c r="AQ215" s="20"/>
      <c r="AR215" s="44"/>
      <c r="AS215" s="21"/>
      <c r="AT215" s="10"/>
      <c r="AU215" s="10"/>
      <c r="AV215" s="44"/>
      <c r="AW215" s="44"/>
      <c r="AX215" s="44"/>
      <c r="AY215" s="44"/>
      <c r="AZ215" s="44"/>
      <c r="BA215" s="44"/>
      <c r="BB215" s="44"/>
      <c r="BC215" s="44"/>
    </row>
    <row r="216" spans="1:55" s="12" customFormat="1" ht="20.100000000000001" customHeight="1">
      <c r="A216" s="20"/>
      <c r="B216" s="399" t="s">
        <v>96</v>
      </c>
      <c r="C216" s="400"/>
      <c r="D216" s="400"/>
      <c r="E216" s="400"/>
      <c r="F216" s="400"/>
      <c r="G216" s="400"/>
      <c r="H216" s="400"/>
      <c r="I216" s="400"/>
      <c r="J216" s="400"/>
      <c r="K216" s="400"/>
      <c r="L216" s="400"/>
      <c r="M216" s="400"/>
      <c r="N216" s="400"/>
      <c r="O216" s="400"/>
      <c r="P216" s="400"/>
      <c r="Q216" s="400"/>
      <c r="R216" s="400"/>
      <c r="S216" s="400"/>
      <c r="T216" s="400"/>
      <c r="U216" s="400"/>
      <c r="V216" s="400"/>
      <c r="W216" s="400"/>
      <c r="X216" s="400"/>
      <c r="Y216" s="400"/>
      <c r="Z216" s="400"/>
      <c r="AA216" s="400"/>
      <c r="AB216" s="400"/>
      <c r="AC216" s="400"/>
      <c r="AD216" s="400"/>
      <c r="AE216" s="418"/>
      <c r="AF216" s="10"/>
      <c r="AG216" s="10"/>
      <c r="AH216" s="44"/>
      <c r="AI216" s="20"/>
      <c r="AJ216" s="44"/>
      <c r="AK216" s="21"/>
      <c r="AL216" s="44"/>
      <c r="AM216" s="20"/>
      <c r="AN216" s="44"/>
      <c r="AO216" s="21"/>
      <c r="AP216" s="44"/>
      <c r="AQ216" s="20"/>
      <c r="AR216" s="44"/>
      <c r="AS216" s="21"/>
      <c r="AT216" s="10"/>
      <c r="AU216" s="10"/>
      <c r="AV216" s="44"/>
      <c r="AW216" s="44"/>
      <c r="AX216" s="44"/>
      <c r="AY216" s="44"/>
      <c r="AZ216" s="44"/>
      <c r="BA216" s="44"/>
      <c r="BB216" s="44"/>
      <c r="BC216" s="44"/>
    </row>
    <row r="217" spans="1:55" s="12" customFormat="1" ht="20.100000000000001" customHeight="1">
      <c r="A217" s="20"/>
      <c r="B217" s="399" t="s">
        <v>77</v>
      </c>
      <c r="C217" s="400"/>
      <c r="D217" s="400"/>
      <c r="E217" s="401"/>
      <c r="F217" s="661">
        <v>0.66319444444444442</v>
      </c>
      <c r="G217" s="662"/>
      <c r="H217" s="663"/>
      <c r="I217" s="52" t="s">
        <v>17</v>
      </c>
      <c r="J217" s="664">
        <v>0.6875</v>
      </c>
      <c r="K217" s="662"/>
      <c r="L217" s="665"/>
      <c r="M217" s="405"/>
      <c r="N217" s="400"/>
      <c r="O217" s="400"/>
      <c r="P217" s="400"/>
      <c r="Q217" s="649"/>
      <c r="R217" s="1" t="s">
        <v>18</v>
      </c>
      <c r="S217" s="434"/>
      <c r="T217" s="400"/>
      <c r="U217" s="400"/>
      <c r="V217" s="400"/>
      <c r="W217" s="401"/>
      <c r="X217" s="406" t="s">
        <v>111</v>
      </c>
      <c r="Y217" s="407"/>
      <c r="Z217" s="407"/>
      <c r="AA217" s="408"/>
      <c r="AB217" s="406" t="s">
        <v>263</v>
      </c>
      <c r="AC217" s="407"/>
      <c r="AD217" s="407"/>
      <c r="AE217" s="409"/>
      <c r="AF217" s="10"/>
      <c r="AG217" s="10"/>
      <c r="AH217" s="44"/>
      <c r="AI217" s="20"/>
      <c r="AJ217" s="44"/>
      <c r="AK217" s="21"/>
      <c r="AL217" s="44"/>
      <c r="AM217" s="20"/>
      <c r="AN217" s="44"/>
      <c r="AO217" s="21"/>
      <c r="AP217" s="44"/>
      <c r="AQ217" s="20"/>
      <c r="AR217" s="44"/>
      <c r="AS217" s="21"/>
      <c r="AT217" s="10"/>
      <c r="AU217" s="10"/>
      <c r="AV217" s="44"/>
      <c r="AW217" s="44"/>
      <c r="AX217" s="44"/>
      <c r="AY217" s="44"/>
      <c r="AZ217" s="44"/>
      <c r="BA217" s="44"/>
      <c r="BB217" s="44"/>
      <c r="BC217" s="44"/>
    </row>
    <row r="218" spans="1:55" s="12" customFormat="1" ht="20.100000000000001" customHeight="1" thickBot="1">
      <c r="A218" s="20"/>
      <c r="B218" s="419"/>
      <c r="C218" s="420"/>
      <c r="D218" s="420"/>
      <c r="E218" s="421"/>
      <c r="F218" s="422"/>
      <c r="G218" s="423"/>
      <c r="H218" s="424"/>
      <c r="I218" s="53"/>
      <c r="J218" s="425"/>
      <c r="K218" s="423"/>
      <c r="L218" s="426"/>
      <c r="M218" s="427"/>
      <c r="N218" s="420"/>
      <c r="O218" s="420"/>
      <c r="P218" s="420"/>
      <c r="Q218" s="420"/>
      <c r="R218" s="2"/>
      <c r="S218" s="429"/>
      <c r="T218" s="420"/>
      <c r="U218" s="420"/>
      <c r="V218" s="420"/>
      <c r="W218" s="420"/>
      <c r="X218" s="430"/>
      <c r="Y218" s="431"/>
      <c r="Z218" s="431"/>
      <c r="AA218" s="432"/>
      <c r="AB218" s="430"/>
      <c r="AC218" s="431"/>
      <c r="AD218" s="431"/>
      <c r="AE218" s="433"/>
      <c r="AF218" s="10"/>
      <c r="AG218" s="10"/>
      <c r="AH218" s="44"/>
      <c r="AI218" s="20"/>
      <c r="AJ218" s="44"/>
      <c r="AK218" s="21"/>
      <c r="AL218" s="44"/>
      <c r="AM218" s="20"/>
      <c r="AN218" s="44"/>
      <c r="AO218" s="21"/>
      <c r="AP218" s="44"/>
      <c r="AQ218" s="20"/>
      <c r="AR218" s="44"/>
      <c r="AS218" s="21"/>
      <c r="AT218" s="10"/>
      <c r="AU218" s="10"/>
      <c r="AV218" s="44"/>
      <c r="AW218" s="44"/>
      <c r="AX218" s="44"/>
      <c r="AY218" s="44"/>
      <c r="AZ218" s="44"/>
      <c r="BA218" s="44"/>
      <c r="BB218" s="44"/>
      <c r="BC218" s="44"/>
    </row>
  </sheetData>
  <mergeCells count="681">
    <mergeCell ref="AB218:AE218"/>
    <mergeCell ref="B218:E218"/>
    <mergeCell ref="F218:H218"/>
    <mergeCell ref="J218:L218"/>
    <mergeCell ref="M218:Q218"/>
    <mergeCell ref="S218:W218"/>
    <mergeCell ref="X218:AA218"/>
    <mergeCell ref="B216:AE216"/>
    <mergeCell ref="B217:E217"/>
    <mergeCell ref="F217:H217"/>
    <mergeCell ref="J217:L217"/>
    <mergeCell ref="M217:Q217"/>
    <mergeCell ref="S217:W217"/>
    <mergeCell ref="X217:AA217"/>
    <mergeCell ref="AB217:AE217"/>
    <mergeCell ref="B214:AE214"/>
    <mergeCell ref="B215:E215"/>
    <mergeCell ref="F215:H215"/>
    <mergeCell ref="J215:L215"/>
    <mergeCell ref="M215:Q215"/>
    <mergeCell ref="S215:W215"/>
    <mergeCell ref="X215:AA215"/>
    <mergeCell ref="AB215:AE215"/>
    <mergeCell ref="B212:AE212"/>
    <mergeCell ref="B213:E213"/>
    <mergeCell ref="F213:H213"/>
    <mergeCell ref="J213:L213"/>
    <mergeCell ref="M213:Q213"/>
    <mergeCell ref="S213:W213"/>
    <mergeCell ref="X213:AA213"/>
    <mergeCell ref="AB213:AE213"/>
    <mergeCell ref="AB210:AE210"/>
    <mergeCell ref="B211:E211"/>
    <mergeCell ref="F211:H211"/>
    <mergeCell ref="J211:L211"/>
    <mergeCell ref="M211:Q211"/>
    <mergeCell ref="S211:W211"/>
    <mergeCell ref="X211:AA211"/>
    <mergeCell ref="AB211:AE211"/>
    <mergeCell ref="B210:E210"/>
    <mergeCell ref="F210:H210"/>
    <mergeCell ref="J210:L210"/>
    <mergeCell ref="M210:Q210"/>
    <mergeCell ref="S210:W210"/>
    <mergeCell ref="X210:AA210"/>
    <mergeCell ref="AB208:AE208"/>
    <mergeCell ref="B209:E209"/>
    <mergeCell ref="F209:H209"/>
    <mergeCell ref="J209:L209"/>
    <mergeCell ref="M209:Q209"/>
    <mergeCell ref="S209:W209"/>
    <mergeCell ref="X209:AA209"/>
    <mergeCell ref="AB209:AE209"/>
    <mergeCell ref="B208:E208"/>
    <mergeCell ref="F208:H208"/>
    <mergeCell ref="J208:L208"/>
    <mergeCell ref="M208:Q208"/>
    <mergeCell ref="S208:W208"/>
    <mergeCell ref="X208:AA208"/>
    <mergeCell ref="AB206:AE206"/>
    <mergeCell ref="B207:E207"/>
    <mergeCell ref="F207:H207"/>
    <mergeCell ref="J207:L207"/>
    <mergeCell ref="M207:Q207"/>
    <mergeCell ref="S207:W207"/>
    <mergeCell ref="X207:AA207"/>
    <mergeCell ref="AB207:AE207"/>
    <mergeCell ref="B206:E206"/>
    <mergeCell ref="F206:H206"/>
    <mergeCell ref="J206:L206"/>
    <mergeCell ref="M206:Q206"/>
    <mergeCell ref="S206:W206"/>
    <mergeCell ref="X206:AA206"/>
    <mergeCell ref="AB204:AE204"/>
    <mergeCell ref="B205:E205"/>
    <mergeCell ref="F205:H205"/>
    <mergeCell ref="J205:L205"/>
    <mergeCell ref="M205:Q205"/>
    <mergeCell ref="S205:W205"/>
    <mergeCell ref="X205:AA205"/>
    <mergeCell ref="AB205:AE205"/>
    <mergeCell ref="B204:E204"/>
    <mergeCell ref="F204:H204"/>
    <mergeCell ref="J204:L204"/>
    <mergeCell ref="M204:Q204"/>
    <mergeCell ref="S204:W204"/>
    <mergeCell ref="X204:AA204"/>
    <mergeCell ref="AB201:AE201"/>
    <mergeCell ref="B203:E203"/>
    <mergeCell ref="F203:L203"/>
    <mergeCell ref="M203:W203"/>
    <mergeCell ref="X203:AA203"/>
    <mergeCell ref="AB203:AE203"/>
    <mergeCell ref="B201:E201"/>
    <mergeCell ref="F201:H201"/>
    <mergeCell ref="J201:L201"/>
    <mergeCell ref="M201:Q201"/>
    <mergeCell ref="S201:W201"/>
    <mergeCell ref="X201:AA201"/>
    <mergeCell ref="B199:AE199"/>
    <mergeCell ref="B200:E200"/>
    <mergeCell ref="F200:H200"/>
    <mergeCell ref="J200:L200"/>
    <mergeCell ref="M200:Q200"/>
    <mergeCell ref="S200:W200"/>
    <mergeCell ref="X200:AA200"/>
    <mergeCell ref="AB200:AE200"/>
    <mergeCell ref="B197:AE197"/>
    <mergeCell ref="B198:E198"/>
    <mergeCell ref="F198:H198"/>
    <mergeCell ref="J198:L198"/>
    <mergeCell ref="M198:Q198"/>
    <mergeCell ref="S198:W198"/>
    <mergeCell ref="X198:AA198"/>
    <mergeCell ref="AB198:AE198"/>
    <mergeCell ref="B195:AE195"/>
    <mergeCell ref="B196:E196"/>
    <mergeCell ref="F196:H196"/>
    <mergeCell ref="J196:L196"/>
    <mergeCell ref="M196:Q196"/>
    <mergeCell ref="S196:W196"/>
    <mergeCell ref="X196:AA196"/>
    <mergeCell ref="AB196:AE196"/>
    <mergeCell ref="AB193:AE193"/>
    <mergeCell ref="B194:E194"/>
    <mergeCell ref="F194:H194"/>
    <mergeCell ref="J194:L194"/>
    <mergeCell ref="M194:Q194"/>
    <mergeCell ref="S194:W194"/>
    <mergeCell ref="X194:AA194"/>
    <mergeCell ref="AB194:AE194"/>
    <mergeCell ref="B193:E193"/>
    <mergeCell ref="F193:H193"/>
    <mergeCell ref="J193:L193"/>
    <mergeCell ref="M193:Q193"/>
    <mergeCell ref="S193:W193"/>
    <mergeCell ref="X193:AA193"/>
    <mergeCell ref="AB191:AE191"/>
    <mergeCell ref="B192:E192"/>
    <mergeCell ref="F192:H192"/>
    <mergeCell ref="J192:L192"/>
    <mergeCell ref="M192:Q192"/>
    <mergeCell ref="S192:W192"/>
    <mergeCell ref="X192:AA192"/>
    <mergeCell ref="AB192:AE192"/>
    <mergeCell ref="B191:E191"/>
    <mergeCell ref="F191:H191"/>
    <mergeCell ref="J191:L191"/>
    <mergeCell ref="M191:Q191"/>
    <mergeCell ref="S191:W191"/>
    <mergeCell ref="X191:AA191"/>
    <mergeCell ref="AB189:AE189"/>
    <mergeCell ref="B190:E190"/>
    <mergeCell ref="F190:H190"/>
    <mergeCell ref="J190:L190"/>
    <mergeCell ref="M190:Q190"/>
    <mergeCell ref="S190:W190"/>
    <mergeCell ref="X190:AA190"/>
    <mergeCell ref="AB190:AE190"/>
    <mergeCell ref="B189:E189"/>
    <mergeCell ref="F189:H189"/>
    <mergeCell ref="J189:L189"/>
    <mergeCell ref="M189:Q189"/>
    <mergeCell ref="S189:W189"/>
    <mergeCell ref="X189:AA189"/>
    <mergeCell ref="AB187:AE187"/>
    <mergeCell ref="B188:E188"/>
    <mergeCell ref="F188:H188"/>
    <mergeCell ref="J188:L188"/>
    <mergeCell ref="M188:Q188"/>
    <mergeCell ref="S188:W188"/>
    <mergeCell ref="X188:AA188"/>
    <mergeCell ref="AB188:AE188"/>
    <mergeCell ref="B187:E187"/>
    <mergeCell ref="F187:H187"/>
    <mergeCell ref="J187:L187"/>
    <mergeCell ref="M187:Q187"/>
    <mergeCell ref="S187:W187"/>
    <mergeCell ref="X187:AA187"/>
    <mergeCell ref="AB184:AE184"/>
    <mergeCell ref="B186:E186"/>
    <mergeCell ref="F186:L186"/>
    <mergeCell ref="M186:W186"/>
    <mergeCell ref="X186:AA186"/>
    <mergeCell ref="AB186:AE186"/>
    <mergeCell ref="B184:E184"/>
    <mergeCell ref="F184:H184"/>
    <mergeCell ref="J184:L184"/>
    <mergeCell ref="M184:Q184"/>
    <mergeCell ref="S184:W184"/>
    <mergeCell ref="X184:AA184"/>
    <mergeCell ref="B182:AE182"/>
    <mergeCell ref="B183:E183"/>
    <mergeCell ref="F183:H183"/>
    <mergeCell ref="J183:L183"/>
    <mergeCell ref="M183:Q183"/>
    <mergeCell ref="S183:W183"/>
    <mergeCell ref="X183:AA183"/>
    <mergeCell ref="AB183:AE183"/>
    <mergeCell ref="B180:AE180"/>
    <mergeCell ref="B181:E181"/>
    <mergeCell ref="F181:H181"/>
    <mergeCell ref="J181:L181"/>
    <mergeCell ref="M181:Q181"/>
    <mergeCell ref="S181:W181"/>
    <mergeCell ref="X181:AA181"/>
    <mergeCell ref="AB181:AE181"/>
    <mergeCell ref="B178:AE178"/>
    <mergeCell ref="B179:E179"/>
    <mergeCell ref="F179:H179"/>
    <mergeCell ref="J179:L179"/>
    <mergeCell ref="M179:Q179"/>
    <mergeCell ref="S179:W179"/>
    <mergeCell ref="X179:AA179"/>
    <mergeCell ref="AB179:AE179"/>
    <mergeCell ref="AB176:AE176"/>
    <mergeCell ref="B177:E177"/>
    <mergeCell ref="F177:H177"/>
    <mergeCell ref="J177:L177"/>
    <mergeCell ref="M177:Q177"/>
    <mergeCell ref="S177:W177"/>
    <mergeCell ref="X177:AA177"/>
    <mergeCell ref="AB177:AE177"/>
    <mergeCell ref="B176:E176"/>
    <mergeCell ref="F176:H176"/>
    <mergeCell ref="J176:L176"/>
    <mergeCell ref="M176:Q176"/>
    <mergeCell ref="S176:W176"/>
    <mergeCell ref="X176:AA176"/>
    <mergeCell ref="AB174:AE174"/>
    <mergeCell ref="B175:E175"/>
    <mergeCell ref="F175:H175"/>
    <mergeCell ref="J175:L175"/>
    <mergeCell ref="M175:Q175"/>
    <mergeCell ref="S175:W175"/>
    <mergeCell ref="X175:AA175"/>
    <mergeCell ref="AB175:AE175"/>
    <mergeCell ref="B174:E174"/>
    <mergeCell ref="F174:H174"/>
    <mergeCell ref="J174:L174"/>
    <mergeCell ref="M174:Q174"/>
    <mergeCell ref="S174:W174"/>
    <mergeCell ref="X174:AA174"/>
    <mergeCell ref="AB172:AE172"/>
    <mergeCell ref="B173:E173"/>
    <mergeCell ref="F173:H173"/>
    <mergeCell ref="J173:L173"/>
    <mergeCell ref="M173:Q173"/>
    <mergeCell ref="S173:W173"/>
    <mergeCell ref="X173:AA173"/>
    <mergeCell ref="AB173:AE173"/>
    <mergeCell ref="B172:E172"/>
    <mergeCell ref="F172:H172"/>
    <mergeCell ref="J172:L172"/>
    <mergeCell ref="M172:Q172"/>
    <mergeCell ref="S172:W172"/>
    <mergeCell ref="X172:AA172"/>
    <mergeCell ref="AB170:AE170"/>
    <mergeCell ref="B171:E171"/>
    <mergeCell ref="F171:H171"/>
    <mergeCell ref="J171:L171"/>
    <mergeCell ref="M171:Q171"/>
    <mergeCell ref="S171:W171"/>
    <mergeCell ref="X171:AA171"/>
    <mergeCell ref="AB171:AE171"/>
    <mergeCell ref="B170:E170"/>
    <mergeCell ref="F170:H170"/>
    <mergeCell ref="J170:L170"/>
    <mergeCell ref="M170:Q170"/>
    <mergeCell ref="S170:W170"/>
    <mergeCell ref="X170:AA170"/>
    <mergeCell ref="AB167:AE167"/>
    <mergeCell ref="B169:E169"/>
    <mergeCell ref="F169:L169"/>
    <mergeCell ref="M169:W169"/>
    <mergeCell ref="X169:AA169"/>
    <mergeCell ref="AB169:AE169"/>
    <mergeCell ref="B167:E167"/>
    <mergeCell ref="F167:H167"/>
    <mergeCell ref="J167:L167"/>
    <mergeCell ref="M167:Q167"/>
    <mergeCell ref="S167:W167"/>
    <mergeCell ref="X167:AA167"/>
    <mergeCell ref="B165:AE165"/>
    <mergeCell ref="B166:E166"/>
    <mergeCell ref="F166:H166"/>
    <mergeCell ref="J166:L166"/>
    <mergeCell ref="M166:Q166"/>
    <mergeCell ref="S166:W166"/>
    <mergeCell ref="X166:AA166"/>
    <mergeCell ref="AB166:AE166"/>
    <mergeCell ref="B163:AE163"/>
    <mergeCell ref="B164:E164"/>
    <mergeCell ref="F164:H164"/>
    <mergeCell ref="J164:L164"/>
    <mergeCell ref="M164:Q164"/>
    <mergeCell ref="S164:W164"/>
    <mergeCell ref="X164:AA164"/>
    <mergeCell ref="AB164:AE164"/>
    <mergeCell ref="B161:AE161"/>
    <mergeCell ref="B162:E162"/>
    <mergeCell ref="F162:H162"/>
    <mergeCell ref="J162:L162"/>
    <mergeCell ref="M162:Q162"/>
    <mergeCell ref="S162:W162"/>
    <mergeCell ref="X162:AA162"/>
    <mergeCell ref="AB162:AE162"/>
    <mergeCell ref="AB159:AE159"/>
    <mergeCell ref="B160:E160"/>
    <mergeCell ref="F160:H160"/>
    <mergeCell ref="J160:L160"/>
    <mergeCell ref="M160:Q160"/>
    <mergeCell ref="S160:W160"/>
    <mergeCell ref="X160:AA160"/>
    <mergeCell ref="AB160:AE160"/>
    <mergeCell ref="B159:E159"/>
    <mergeCell ref="F159:H159"/>
    <mergeCell ref="J159:L159"/>
    <mergeCell ref="M159:Q159"/>
    <mergeCell ref="S159:W159"/>
    <mergeCell ref="X159:AA159"/>
    <mergeCell ref="AB157:AE157"/>
    <mergeCell ref="B158:E158"/>
    <mergeCell ref="F158:H158"/>
    <mergeCell ref="J158:L158"/>
    <mergeCell ref="M158:Q158"/>
    <mergeCell ref="S158:W158"/>
    <mergeCell ref="X158:AA158"/>
    <mergeCell ref="AB158:AE158"/>
    <mergeCell ref="B157:E157"/>
    <mergeCell ref="F157:H157"/>
    <mergeCell ref="J157:L157"/>
    <mergeCell ref="M157:Q157"/>
    <mergeCell ref="S157:W157"/>
    <mergeCell ref="X157:AA157"/>
    <mergeCell ref="AB155:AE155"/>
    <mergeCell ref="B156:E156"/>
    <mergeCell ref="F156:H156"/>
    <mergeCell ref="J156:L156"/>
    <mergeCell ref="M156:Q156"/>
    <mergeCell ref="S156:W156"/>
    <mergeCell ref="X156:AA156"/>
    <mergeCell ref="AB156:AE156"/>
    <mergeCell ref="B155:E155"/>
    <mergeCell ref="F155:H155"/>
    <mergeCell ref="J155:L155"/>
    <mergeCell ref="M155:Q155"/>
    <mergeCell ref="S155:W155"/>
    <mergeCell ref="X155:AA155"/>
    <mergeCell ref="AB153:AE153"/>
    <mergeCell ref="B154:E154"/>
    <mergeCell ref="F154:H154"/>
    <mergeCell ref="J154:L154"/>
    <mergeCell ref="M154:Q154"/>
    <mergeCell ref="S154:W154"/>
    <mergeCell ref="X154:AA154"/>
    <mergeCell ref="AB154:AE154"/>
    <mergeCell ref="B153:E153"/>
    <mergeCell ref="F153:H153"/>
    <mergeCell ref="J153:L153"/>
    <mergeCell ref="M153:Q153"/>
    <mergeCell ref="S153:W153"/>
    <mergeCell ref="X153:AA153"/>
    <mergeCell ref="C150:P150"/>
    <mergeCell ref="T150:AB150"/>
    <mergeCell ref="B152:E152"/>
    <mergeCell ref="F152:L152"/>
    <mergeCell ref="M152:W152"/>
    <mergeCell ref="X152:AA152"/>
    <mergeCell ref="AB152:AE152"/>
    <mergeCell ref="B136:W136"/>
    <mergeCell ref="E137:V137"/>
    <mergeCell ref="Q138:W138"/>
    <mergeCell ref="E139:V139"/>
    <mergeCell ref="E141:J143"/>
    <mergeCell ref="M141:N141"/>
    <mergeCell ref="Q141:V143"/>
    <mergeCell ref="M142:N142"/>
    <mergeCell ref="M143:N143"/>
    <mergeCell ref="B128:W128"/>
    <mergeCell ref="E129:V129"/>
    <mergeCell ref="Q130:W130"/>
    <mergeCell ref="E131:V131"/>
    <mergeCell ref="E133:J135"/>
    <mergeCell ref="M133:N133"/>
    <mergeCell ref="Q133:V135"/>
    <mergeCell ref="M134:N134"/>
    <mergeCell ref="M135:N135"/>
    <mergeCell ref="E121:V121"/>
    <mergeCell ref="Q122:W122"/>
    <mergeCell ref="E123:V123"/>
    <mergeCell ref="E125:J127"/>
    <mergeCell ref="M125:N125"/>
    <mergeCell ref="Q125:V127"/>
    <mergeCell ref="M126:N126"/>
    <mergeCell ref="M127:N127"/>
    <mergeCell ref="E117:J119"/>
    <mergeCell ref="M117:N117"/>
    <mergeCell ref="Q117:V119"/>
    <mergeCell ref="M118:N118"/>
    <mergeCell ref="M119:N119"/>
    <mergeCell ref="B120:W120"/>
    <mergeCell ref="AA110:AA111"/>
    <mergeCell ref="AC110:AD110"/>
    <mergeCell ref="AC111:AD111"/>
    <mergeCell ref="E113:V113"/>
    <mergeCell ref="Q114:W114"/>
    <mergeCell ref="E115:V115"/>
    <mergeCell ref="B110:B111"/>
    <mergeCell ref="C110:F111"/>
    <mergeCell ref="G110:J110"/>
    <mergeCell ref="K110:N110"/>
    <mergeCell ref="O110:R110"/>
    <mergeCell ref="S110:V111"/>
    <mergeCell ref="AC107:AD107"/>
    <mergeCell ref="B108:B109"/>
    <mergeCell ref="C108:F109"/>
    <mergeCell ref="G108:J108"/>
    <mergeCell ref="K108:N108"/>
    <mergeCell ref="O108:R109"/>
    <mergeCell ref="S108:V108"/>
    <mergeCell ref="AA108:AA109"/>
    <mergeCell ref="AC108:AD108"/>
    <mergeCell ref="AC109:AD109"/>
    <mergeCell ref="AA104:AA105"/>
    <mergeCell ref="B106:B107"/>
    <mergeCell ref="C106:F107"/>
    <mergeCell ref="G106:J106"/>
    <mergeCell ref="K106:N107"/>
    <mergeCell ref="O106:R106"/>
    <mergeCell ref="S106:V106"/>
    <mergeCell ref="AA106:AA107"/>
    <mergeCell ref="B104:B105"/>
    <mergeCell ref="C104:F105"/>
    <mergeCell ref="G104:J105"/>
    <mergeCell ref="K104:N104"/>
    <mergeCell ref="O104:R104"/>
    <mergeCell ref="S104:V104"/>
    <mergeCell ref="AA100:AA101"/>
    <mergeCell ref="AC100:AD100"/>
    <mergeCell ref="AC101:AD101"/>
    <mergeCell ref="B103:F103"/>
    <mergeCell ref="G103:J103"/>
    <mergeCell ref="K103:N103"/>
    <mergeCell ref="O103:R103"/>
    <mergeCell ref="S103:V103"/>
    <mergeCell ref="B100:B101"/>
    <mergeCell ref="C100:F101"/>
    <mergeCell ref="G100:J100"/>
    <mergeCell ref="K100:N100"/>
    <mergeCell ref="O100:R100"/>
    <mergeCell ref="S100:V101"/>
    <mergeCell ref="AC97:AD97"/>
    <mergeCell ref="B98:B99"/>
    <mergeCell ref="C98:F99"/>
    <mergeCell ref="G98:J98"/>
    <mergeCell ref="K98:N98"/>
    <mergeCell ref="O98:R99"/>
    <mergeCell ref="S98:V98"/>
    <mergeCell ref="AA98:AA99"/>
    <mergeCell ref="AC98:AD98"/>
    <mergeCell ref="AC99:AD99"/>
    <mergeCell ref="AA94:AA95"/>
    <mergeCell ref="B96:B97"/>
    <mergeCell ref="C96:F97"/>
    <mergeCell ref="G96:J96"/>
    <mergeCell ref="K96:N97"/>
    <mergeCell ref="O96:R96"/>
    <mergeCell ref="S96:V96"/>
    <mergeCell ref="AA96:AA97"/>
    <mergeCell ref="B94:B95"/>
    <mergeCell ref="C94:F95"/>
    <mergeCell ref="G94:J95"/>
    <mergeCell ref="K94:N94"/>
    <mergeCell ref="O94:R94"/>
    <mergeCell ref="S94:V94"/>
    <mergeCell ref="K91:Q91"/>
    <mergeCell ref="B93:F93"/>
    <mergeCell ref="G93:J93"/>
    <mergeCell ref="K93:N93"/>
    <mergeCell ref="O93:R93"/>
    <mergeCell ref="S93:V93"/>
    <mergeCell ref="E81:V81"/>
    <mergeCell ref="Q82:W82"/>
    <mergeCell ref="E83:V83"/>
    <mergeCell ref="E85:J87"/>
    <mergeCell ref="M85:N85"/>
    <mergeCell ref="Q85:V87"/>
    <mergeCell ref="M86:N86"/>
    <mergeCell ref="M87:N87"/>
    <mergeCell ref="B78:B79"/>
    <mergeCell ref="C78:F79"/>
    <mergeCell ref="G78:J78"/>
    <mergeCell ref="K78:N78"/>
    <mergeCell ref="O78:R79"/>
    <mergeCell ref="W78:W79"/>
    <mergeCell ref="W74:W75"/>
    <mergeCell ref="B76:B77"/>
    <mergeCell ref="C76:F77"/>
    <mergeCell ref="G76:J76"/>
    <mergeCell ref="K76:N77"/>
    <mergeCell ref="O76:R76"/>
    <mergeCell ref="W76:W77"/>
    <mergeCell ref="B73:F73"/>
    <mergeCell ref="G73:J73"/>
    <mergeCell ref="K73:N73"/>
    <mergeCell ref="O73:R73"/>
    <mergeCell ref="B74:B75"/>
    <mergeCell ref="C74:F75"/>
    <mergeCell ref="G74:J75"/>
    <mergeCell ref="K74:N74"/>
    <mergeCell ref="O74:R74"/>
    <mergeCell ref="B70:B71"/>
    <mergeCell ref="C70:F71"/>
    <mergeCell ref="G70:J70"/>
    <mergeCell ref="K70:N70"/>
    <mergeCell ref="O70:R71"/>
    <mergeCell ref="W70:W71"/>
    <mergeCell ref="Y66:Z66"/>
    <mergeCell ref="Y67:Z67"/>
    <mergeCell ref="B68:B69"/>
    <mergeCell ref="C68:F69"/>
    <mergeCell ref="G68:J68"/>
    <mergeCell ref="K68:N69"/>
    <mergeCell ref="O68:R68"/>
    <mergeCell ref="W68:W69"/>
    <mergeCell ref="B66:B67"/>
    <mergeCell ref="C66:F67"/>
    <mergeCell ref="G66:J67"/>
    <mergeCell ref="K66:N66"/>
    <mergeCell ref="O66:R66"/>
    <mergeCell ref="W66:W67"/>
    <mergeCell ref="Y64:Z64"/>
    <mergeCell ref="B65:F65"/>
    <mergeCell ref="G65:J65"/>
    <mergeCell ref="K65:N65"/>
    <mergeCell ref="O65:R65"/>
    <mergeCell ref="Y65:Z65"/>
    <mergeCell ref="E58:J60"/>
    <mergeCell ref="M58:N58"/>
    <mergeCell ref="Q58:V60"/>
    <mergeCell ref="M59:N59"/>
    <mergeCell ref="M60:N60"/>
    <mergeCell ref="K63:Q63"/>
    <mergeCell ref="AA51:AA52"/>
    <mergeCell ref="AC51:AD51"/>
    <mergeCell ref="AC52:AD52"/>
    <mergeCell ref="E54:V54"/>
    <mergeCell ref="Q55:W55"/>
    <mergeCell ref="E56:V56"/>
    <mergeCell ref="B51:B52"/>
    <mergeCell ref="C51:F52"/>
    <mergeCell ref="G51:J51"/>
    <mergeCell ref="K51:N51"/>
    <mergeCell ref="O51:R51"/>
    <mergeCell ref="S51:V52"/>
    <mergeCell ref="AC48:AD48"/>
    <mergeCell ref="B49:B50"/>
    <mergeCell ref="C49:F50"/>
    <mergeCell ref="G49:J49"/>
    <mergeCell ref="K49:N49"/>
    <mergeCell ref="O49:R50"/>
    <mergeCell ref="S49:V49"/>
    <mergeCell ref="AA49:AA50"/>
    <mergeCell ref="AC49:AD49"/>
    <mergeCell ref="AC50:AD50"/>
    <mergeCell ref="AA45:AA46"/>
    <mergeCell ref="B47:B48"/>
    <mergeCell ref="C47:F48"/>
    <mergeCell ref="G47:J47"/>
    <mergeCell ref="K47:N48"/>
    <mergeCell ref="O47:R47"/>
    <mergeCell ref="S47:V47"/>
    <mergeCell ref="AA47:AA48"/>
    <mergeCell ref="B45:B46"/>
    <mergeCell ref="C45:F46"/>
    <mergeCell ref="G45:J46"/>
    <mergeCell ref="K45:N45"/>
    <mergeCell ref="O45:R45"/>
    <mergeCell ref="S45:V45"/>
    <mergeCell ref="AA41:AA42"/>
    <mergeCell ref="AC41:AD41"/>
    <mergeCell ref="AC42:AD42"/>
    <mergeCell ref="B44:F44"/>
    <mergeCell ref="G44:J44"/>
    <mergeCell ref="K44:N44"/>
    <mergeCell ref="O44:R44"/>
    <mergeCell ref="S44:V44"/>
    <mergeCell ref="B41:B42"/>
    <mergeCell ref="C41:F42"/>
    <mergeCell ref="G41:J41"/>
    <mergeCell ref="K41:N41"/>
    <mergeCell ref="O41:R41"/>
    <mergeCell ref="S41:V42"/>
    <mergeCell ref="AC38:AD38"/>
    <mergeCell ref="B39:B40"/>
    <mergeCell ref="C39:F40"/>
    <mergeCell ref="G39:J39"/>
    <mergeCell ref="K39:N39"/>
    <mergeCell ref="O39:R40"/>
    <mergeCell ref="S39:V39"/>
    <mergeCell ref="AA39:AA40"/>
    <mergeCell ref="AC39:AD39"/>
    <mergeCell ref="AC40:AD40"/>
    <mergeCell ref="AA35:AA36"/>
    <mergeCell ref="B37:B38"/>
    <mergeCell ref="C37:F38"/>
    <mergeCell ref="G37:J37"/>
    <mergeCell ref="K37:N38"/>
    <mergeCell ref="O37:R37"/>
    <mergeCell ref="S37:V37"/>
    <mergeCell ref="AA37:AA38"/>
    <mergeCell ref="B35:B36"/>
    <mergeCell ref="C35:F36"/>
    <mergeCell ref="G35:J36"/>
    <mergeCell ref="K35:N35"/>
    <mergeCell ref="O35:R35"/>
    <mergeCell ref="S35:V35"/>
    <mergeCell ref="K32:Q32"/>
    <mergeCell ref="B34:F34"/>
    <mergeCell ref="G34:J34"/>
    <mergeCell ref="K34:N34"/>
    <mergeCell ref="O34:R34"/>
    <mergeCell ref="S34:V34"/>
    <mergeCell ref="E22:V22"/>
    <mergeCell ref="Q23:W23"/>
    <mergeCell ref="E24:V24"/>
    <mergeCell ref="E26:J28"/>
    <mergeCell ref="M26:N26"/>
    <mergeCell ref="Q26:V28"/>
    <mergeCell ref="M27:N27"/>
    <mergeCell ref="M28:N28"/>
    <mergeCell ref="B19:B20"/>
    <mergeCell ref="C19:F20"/>
    <mergeCell ref="G19:J19"/>
    <mergeCell ref="K19:N19"/>
    <mergeCell ref="O19:R20"/>
    <mergeCell ref="W19:W20"/>
    <mergeCell ref="W15:W16"/>
    <mergeCell ref="B17:B18"/>
    <mergeCell ref="C17:F18"/>
    <mergeCell ref="G17:J17"/>
    <mergeCell ref="K17:N18"/>
    <mergeCell ref="O17:R17"/>
    <mergeCell ref="W17:W18"/>
    <mergeCell ref="K7:N7"/>
    <mergeCell ref="O7:R7"/>
    <mergeCell ref="W7:W8"/>
    <mergeCell ref="B14:F14"/>
    <mergeCell ref="G14:J14"/>
    <mergeCell ref="K14:N14"/>
    <mergeCell ref="O14:R14"/>
    <mergeCell ref="B15:B16"/>
    <mergeCell ref="C15:F16"/>
    <mergeCell ref="G15:J16"/>
    <mergeCell ref="K15:N15"/>
    <mergeCell ref="O15:R15"/>
    <mergeCell ref="K4:Q4"/>
    <mergeCell ref="Y5:Z5"/>
    <mergeCell ref="B6:F6"/>
    <mergeCell ref="G6:J6"/>
    <mergeCell ref="K6:N6"/>
    <mergeCell ref="O6:R6"/>
    <mergeCell ref="Y6:Z6"/>
    <mergeCell ref="B11:B12"/>
    <mergeCell ref="C11:F12"/>
    <mergeCell ref="G11:J11"/>
    <mergeCell ref="K11:N11"/>
    <mergeCell ref="O11:R12"/>
    <mergeCell ref="W11:W12"/>
    <mergeCell ref="Y7:Z7"/>
    <mergeCell ref="Y8:Z8"/>
    <mergeCell ref="B9:B10"/>
    <mergeCell ref="C9:F10"/>
    <mergeCell ref="G9:J9"/>
    <mergeCell ref="K9:N10"/>
    <mergeCell ref="O9:R9"/>
    <mergeCell ref="W9:W10"/>
    <mergeCell ref="B7:B8"/>
    <mergeCell ref="C7:F8"/>
    <mergeCell ref="G7:J8"/>
  </mergeCells>
  <phoneticPr fontId="10"/>
  <pageMargins left="0.7" right="0.7" top="0.75" bottom="0.75" header="0.3" footer="0.3"/>
  <pageSetup paperSize="9" scale="66" orientation="portrait" horizontalDpi="4294967293" verticalDpi="0" r:id="rId1"/>
  <rowBreaks count="2" manualBreakCount="2">
    <brk id="61" max="16383" man="1"/>
    <brk id="1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順位選１位パート</vt:lpstr>
      <vt:lpstr>順位選2位～４位</vt:lpstr>
      <vt:lpstr>予選0721</vt:lpstr>
      <vt:lpstr>予選</vt:lpstr>
      <vt:lpstr>優秀選手</vt:lpstr>
      <vt:lpstr>順位選元</vt:lpstr>
      <vt:lpstr>予選!Print_Area</vt:lpstr>
      <vt:lpstr>予選0721!Print_Area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hirota1</dc:creator>
  <cp:lastModifiedBy>u12ifa</cp:lastModifiedBy>
  <cp:lastPrinted>2014-09-06T12:18:20Z</cp:lastPrinted>
  <dcterms:created xsi:type="dcterms:W3CDTF">2013-06-09T12:08:16Z</dcterms:created>
  <dcterms:modified xsi:type="dcterms:W3CDTF">2014-09-13T23:57:45Z</dcterms:modified>
</cp:coreProperties>
</file>